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vin.bryan\Dropbox\economics\2018 Economics Stars\"/>
    </mc:Choice>
  </mc:AlternateContent>
  <bookViews>
    <workbookView xWindow="0" yWindow="0" windowWidth="19200" windowHeight="7050"/>
  </bookViews>
  <sheets>
    <sheet name="Instructions" sheetId="4" r:id="rId1"/>
    <sheet name="Data" sheetId="1" r:id="rId2"/>
  </sheets>
  <definedNames>
    <definedName name="_xlnm._FilterDatabase" localSheetId="1" hidden="1">Data!$A$1:$Z$227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1" l="1"/>
  <c r="S17" i="1"/>
  <c r="S40" i="1"/>
  <c r="S41" i="1"/>
  <c r="S20" i="1"/>
  <c r="S28" i="1"/>
  <c r="S42" i="1"/>
  <c r="S7" i="1"/>
  <c r="S29" i="1"/>
  <c r="S35" i="1"/>
  <c r="S36" i="1"/>
  <c r="S21" i="1"/>
  <c r="S22" i="1"/>
  <c r="S30" i="1"/>
  <c r="S12" i="1"/>
  <c r="S26" i="1"/>
  <c r="S37" i="1"/>
  <c r="S23" i="1"/>
  <c r="S13" i="1"/>
  <c r="S24" i="1"/>
  <c r="S14" i="1"/>
  <c r="S31" i="1"/>
  <c r="S15" i="1"/>
  <c r="S19" i="1"/>
  <c r="S38" i="1"/>
  <c r="S43" i="1"/>
  <c r="S32" i="1"/>
  <c r="S25" i="1"/>
  <c r="S27" i="1"/>
  <c r="S16" i="1"/>
  <c r="S8" i="1"/>
  <c r="S9" i="1"/>
  <c r="S33" i="1"/>
  <c r="S2" i="1"/>
  <c r="S3" i="1"/>
  <c r="S4" i="1"/>
  <c r="S5" i="1"/>
  <c r="S34" i="1"/>
  <c r="S10" i="1"/>
  <c r="S11" i="1"/>
  <c r="S6" i="1"/>
  <c r="S69" i="1"/>
  <c r="S51" i="1"/>
  <c r="S52" i="1"/>
  <c r="S54" i="1"/>
  <c r="S58" i="1"/>
  <c r="S55" i="1"/>
  <c r="S56" i="1"/>
  <c r="S49" i="1"/>
  <c r="S61" i="1"/>
  <c r="S74" i="1"/>
  <c r="S45" i="1"/>
  <c r="S62" i="1"/>
  <c r="S75" i="1"/>
  <c r="S57" i="1"/>
  <c r="S46" i="1"/>
  <c r="S50" i="1"/>
  <c r="S47" i="1"/>
  <c r="S63" i="1"/>
  <c r="S76" i="1"/>
  <c r="S59" i="1"/>
  <c r="S64" i="1"/>
  <c r="S77" i="1"/>
  <c r="S78" i="1"/>
  <c r="S48" i="1"/>
  <c r="S79" i="1"/>
  <c r="S70" i="1"/>
  <c r="S53" i="1"/>
  <c r="S80" i="1"/>
  <c r="S71" i="1"/>
  <c r="S72" i="1"/>
  <c r="S65" i="1"/>
  <c r="S44" i="1"/>
  <c r="S73" i="1"/>
  <c r="S66" i="1"/>
  <c r="S60" i="1"/>
  <c r="S67" i="1"/>
  <c r="S68" i="1"/>
  <c r="S87" i="1"/>
  <c r="S89" i="1"/>
  <c r="S113" i="1"/>
  <c r="S91" i="1"/>
  <c r="S114" i="1"/>
  <c r="S95" i="1"/>
  <c r="S81" i="1"/>
  <c r="S115" i="1"/>
  <c r="S84" i="1"/>
  <c r="S116" i="1"/>
  <c r="S92" i="1"/>
  <c r="S100" i="1"/>
  <c r="S107" i="1"/>
  <c r="S117" i="1"/>
  <c r="S94" i="1"/>
  <c r="S108" i="1"/>
  <c r="S86" i="1"/>
  <c r="S120" i="1"/>
  <c r="S97" i="1"/>
  <c r="S109" i="1"/>
  <c r="S121" i="1"/>
  <c r="S82" i="1"/>
  <c r="S110" i="1"/>
  <c r="S103" i="1"/>
  <c r="S111" i="1"/>
  <c r="S96" i="1"/>
  <c r="S104" i="1"/>
  <c r="S105" i="1"/>
  <c r="S99" i="1"/>
  <c r="S90" i="1"/>
  <c r="S118" i="1"/>
  <c r="S101" i="1"/>
  <c r="S119" i="1"/>
  <c r="S112" i="1"/>
  <c r="S88" i="1"/>
  <c r="S85" i="1"/>
  <c r="S98" i="1"/>
  <c r="S102" i="1"/>
  <c r="S106" i="1"/>
  <c r="S93" i="1"/>
  <c r="S83" i="1"/>
  <c r="S154" i="1"/>
  <c r="S125" i="1"/>
  <c r="S122" i="1"/>
  <c r="S141" i="1"/>
  <c r="S151" i="1"/>
  <c r="S138" i="1"/>
  <c r="S132" i="1"/>
  <c r="S123" i="1"/>
  <c r="S143" i="1"/>
  <c r="S124" i="1"/>
  <c r="S155" i="1"/>
  <c r="S129" i="1"/>
  <c r="S146" i="1"/>
  <c r="S127" i="1"/>
  <c r="S128" i="1"/>
  <c r="S152" i="1"/>
  <c r="S133" i="1"/>
  <c r="S147" i="1"/>
  <c r="S136" i="1"/>
  <c r="S144" i="1"/>
  <c r="S145" i="1"/>
  <c r="S153" i="1"/>
  <c r="S139" i="1"/>
  <c r="S148" i="1"/>
  <c r="S130" i="1"/>
  <c r="S149" i="1"/>
  <c r="S131" i="1"/>
  <c r="S150" i="1"/>
  <c r="S140" i="1"/>
  <c r="S126" i="1"/>
  <c r="S142" i="1"/>
  <c r="S134" i="1"/>
  <c r="S135" i="1"/>
  <c r="S137" i="1"/>
  <c r="S177" i="1"/>
  <c r="S175" i="1"/>
  <c r="S165" i="1"/>
  <c r="S185" i="1"/>
  <c r="S194" i="1"/>
  <c r="S161" i="1"/>
  <c r="S195" i="1"/>
  <c r="S167" i="1"/>
  <c r="S178" i="1"/>
  <c r="S189" i="1"/>
  <c r="S179" i="1"/>
  <c r="S170" i="1"/>
  <c r="S190" i="1"/>
  <c r="S191" i="1"/>
  <c r="S180" i="1"/>
  <c r="S172" i="1"/>
  <c r="S159" i="1"/>
  <c r="S186" i="1"/>
  <c r="S171" i="1"/>
  <c r="S174" i="1"/>
  <c r="S181" i="1"/>
  <c r="S163" i="1"/>
  <c r="S182" i="1"/>
  <c r="S183" i="1"/>
  <c r="S166" i="1"/>
  <c r="S187" i="1"/>
  <c r="S192" i="1"/>
  <c r="S184" i="1"/>
  <c r="S168" i="1"/>
  <c r="S156" i="1"/>
  <c r="S176" i="1"/>
  <c r="S196" i="1"/>
  <c r="S158" i="1"/>
  <c r="S160" i="1"/>
  <c r="S173" i="1"/>
  <c r="S157" i="1"/>
  <c r="S164" i="1"/>
  <c r="S162" i="1"/>
  <c r="S193" i="1"/>
  <c r="S169" i="1"/>
  <c r="S188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39" i="1"/>
  <c r="T18" i="1"/>
  <c r="T17" i="1"/>
  <c r="T20" i="1"/>
  <c r="T28" i="1"/>
  <c r="T42" i="1"/>
  <c r="T7" i="1"/>
  <c r="T35" i="1"/>
  <c r="T36" i="1"/>
  <c r="T21" i="1"/>
  <c r="T22" i="1"/>
  <c r="T30" i="1"/>
  <c r="T12" i="1"/>
  <c r="T26" i="1"/>
  <c r="T37" i="1"/>
  <c r="T24" i="1"/>
  <c r="T14" i="1"/>
  <c r="T31" i="1"/>
  <c r="T15" i="1"/>
  <c r="T19" i="1"/>
  <c r="T38" i="1"/>
  <c r="T43" i="1"/>
  <c r="T25" i="1"/>
  <c r="T27" i="1"/>
  <c r="T16" i="1"/>
  <c r="T8" i="1"/>
  <c r="T9" i="1"/>
  <c r="T33" i="1"/>
  <c r="T4" i="1"/>
  <c r="T5" i="1"/>
  <c r="T34" i="1"/>
  <c r="T10" i="1"/>
  <c r="T11" i="1"/>
  <c r="T6" i="1"/>
  <c r="T69" i="1"/>
  <c r="T52" i="1"/>
  <c r="T54" i="1"/>
  <c r="T58" i="1"/>
  <c r="T55" i="1"/>
  <c r="T56" i="1"/>
  <c r="T49" i="1"/>
  <c r="T61" i="1"/>
  <c r="T74" i="1"/>
  <c r="T45" i="1"/>
  <c r="T62" i="1"/>
  <c r="T75" i="1"/>
  <c r="T57" i="1"/>
  <c r="T46" i="1"/>
  <c r="T50" i="1"/>
  <c r="T47" i="1"/>
  <c r="T63" i="1"/>
  <c r="T76" i="1"/>
  <c r="T59" i="1"/>
  <c r="T77" i="1"/>
  <c r="T78" i="1"/>
  <c r="T48" i="1"/>
  <c r="T79" i="1"/>
  <c r="T70" i="1"/>
  <c r="T53" i="1"/>
  <c r="T80" i="1"/>
  <c r="T71" i="1"/>
  <c r="T72" i="1"/>
  <c r="T65" i="1"/>
  <c r="T44" i="1"/>
  <c r="T73" i="1"/>
  <c r="T66" i="1"/>
  <c r="T60" i="1"/>
  <c r="T67" i="1"/>
  <c r="T68" i="1"/>
  <c r="T89" i="1"/>
  <c r="T113" i="1"/>
  <c r="T91" i="1"/>
  <c r="T114" i="1"/>
  <c r="T95" i="1"/>
  <c r="T81" i="1"/>
  <c r="T115" i="1"/>
  <c r="T84" i="1"/>
  <c r="T116" i="1"/>
  <c r="T92" i="1"/>
  <c r="T100" i="1"/>
  <c r="T107" i="1"/>
  <c r="T117" i="1"/>
  <c r="T94" i="1"/>
  <c r="T108" i="1"/>
  <c r="T86" i="1"/>
  <c r="T120" i="1"/>
  <c r="T97" i="1"/>
  <c r="T109" i="1"/>
  <c r="T121" i="1"/>
  <c r="T82" i="1"/>
  <c r="T110" i="1"/>
  <c r="T103" i="1"/>
  <c r="T96" i="1"/>
  <c r="T104" i="1"/>
  <c r="T105" i="1"/>
  <c r="T99" i="1"/>
  <c r="T118" i="1"/>
  <c r="T101" i="1"/>
  <c r="T119" i="1"/>
  <c r="T112" i="1"/>
  <c r="T88" i="1"/>
  <c r="T85" i="1"/>
  <c r="T98" i="1"/>
  <c r="T102" i="1"/>
  <c r="T106" i="1"/>
  <c r="T93" i="1"/>
  <c r="T83" i="1"/>
  <c r="T154" i="1"/>
  <c r="T125" i="1"/>
  <c r="T141" i="1"/>
  <c r="T151" i="1"/>
  <c r="T138" i="1"/>
  <c r="T132" i="1"/>
  <c r="T123" i="1"/>
  <c r="T143" i="1"/>
  <c r="T124" i="1"/>
  <c r="T155" i="1"/>
  <c r="T129" i="1"/>
  <c r="T146" i="1"/>
  <c r="T127" i="1"/>
  <c r="T128" i="1"/>
  <c r="T152" i="1"/>
  <c r="T133" i="1"/>
  <c r="T147" i="1"/>
  <c r="T144" i="1"/>
  <c r="T145" i="1"/>
  <c r="T153" i="1"/>
  <c r="T139" i="1"/>
  <c r="T148" i="1"/>
  <c r="T130" i="1"/>
  <c r="T149" i="1"/>
  <c r="T131" i="1"/>
  <c r="T150" i="1"/>
  <c r="T140" i="1"/>
  <c r="T142" i="1"/>
  <c r="T134" i="1"/>
  <c r="T135" i="1"/>
  <c r="T137" i="1"/>
  <c r="T177" i="1"/>
  <c r="T175" i="1"/>
  <c r="T165" i="1"/>
  <c r="T185" i="1"/>
  <c r="T194" i="1"/>
  <c r="T161" i="1"/>
  <c r="T195" i="1"/>
  <c r="T167" i="1"/>
  <c r="T178" i="1"/>
  <c r="T189" i="1"/>
  <c r="T179" i="1"/>
  <c r="T170" i="1"/>
  <c r="T190" i="1"/>
  <c r="T191" i="1"/>
  <c r="T180" i="1"/>
  <c r="T172" i="1"/>
  <c r="T159" i="1"/>
  <c r="T186" i="1"/>
  <c r="T171" i="1"/>
  <c r="T174" i="1"/>
  <c r="T181" i="1"/>
  <c r="T163" i="1"/>
  <c r="T182" i="1"/>
  <c r="T183" i="1"/>
  <c r="T166" i="1"/>
  <c r="T187" i="1"/>
  <c r="T192" i="1"/>
  <c r="T168" i="1"/>
  <c r="T156" i="1"/>
  <c r="T176" i="1"/>
  <c r="T196" i="1"/>
  <c r="T158" i="1"/>
  <c r="T160" i="1"/>
  <c r="T173" i="1"/>
  <c r="T157" i="1"/>
  <c r="T164" i="1"/>
  <c r="T193" i="1"/>
  <c r="T169" i="1"/>
  <c r="T197" i="1"/>
  <c r="T198" i="1"/>
  <c r="T199" i="1"/>
  <c r="T200" i="1"/>
  <c r="T201" i="1"/>
  <c r="T202" i="1"/>
  <c r="T203" i="1"/>
  <c r="T204" i="1"/>
  <c r="T206" i="1"/>
  <c r="T208" i="1"/>
  <c r="T209" i="1"/>
  <c r="T210" i="1"/>
  <c r="T212" i="1"/>
  <c r="T213" i="1"/>
  <c r="T214" i="1"/>
  <c r="T215" i="1"/>
  <c r="T216" i="1"/>
  <c r="T217" i="1"/>
  <c r="T218" i="1"/>
  <c r="T220" i="1"/>
  <c r="T221" i="1"/>
  <c r="T222" i="1"/>
  <c r="T223" i="1"/>
  <c r="T224" i="1"/>
  <c r="T225" i="1"/>
  <c r="T226" i="1"/>
  <c r="T227" i="1"/>
  <c r="T39" i="1"/>
  <c r="J18" i="1"/>
  <c r="K18" i="1" s="1"/>
  <c r="J17" i="1"/>
  <c r="K17" i="1" s="1"/>
  <c r="J40" i="1"/>
  <c r="K40" i="1" s="1"/>
  <c r="J41" i="1"/>
  <c r="K41" i="1" s="1"/>
  <c r="J20" i="1"/>
  <c r="K20" i="1" s="1"/>
  <c r="J28" i="1"/>
  <c r="K28" i="1" s="1"/>
  <c r="J42" i="1"/>
  <c r="K42" i="1" s="1"/>
  <c r="J7" i="1"/>
  <c r="K7" i="1" s="1"/>
  <c r="J29" i="1"/>
  <c r="K29" i="1" s="1"/>
  <c r="J35" i="1"/>
  <c r="K35" i="1" s="1"/>
  <c r="J36" i="1"/>
  <c r="K36" i="1" s="1"/>
  <c r="J21" i="1"/>
  <c r="K21" i="1" s="1"/>
  <c r="J22" i="1"/>
  <c r="K22" i="1" s="1"/>
  <c r="J30" i="1"/>
  <c r="K30" i="1" s="1"/>
  <c r="J12" i="1"/>
  <c r="K12" i="1" s="1"/>
  <c r="J26" i="1"/>
  <c r="K26" i="1" s="1"/>
  <c r="J37" i="1"/>
  <c r="K37" i="1" s="1"/>
  <c r="J23" i="1"/>
  <c r="K23" i="1" s="1"/>
  <c r="J13" i="1"/>
  <c r="K13" i="1" s="1"/>
  <c r="J24" i="1"/>
  <c r="K24" i="1" s="1"/>
  <c r="J14" i="1"/>
  <c r="K14" i="1" s="1"/>
  <c r="J31" i="1"/>
  <c r="K31" i="1" s="1"/>
  <c r="J15" i="1"/>
  <c r="K15" i="1" s="1"/>
  <c r="J19" i="1"/>
  <c r="K19" i="1" s="1"/>
  <c r="J38" i="1"/>
  <c r="K38" i="1" s="1"/>
  <c r="J43" i="1"/>
  <c r="K43" i="1" s="1"/>
  <c r="J32" i="1"/>
  <c r="K32" i="1" s="1"/>
  <c r="J25" i="1"/>
  <c r="K25" i="1" s="1"/>
  <c r="J27" i="1"/>
  <c r="K27" i="1" s="1"/>
  <c r="J16" i="1"/>
  <c r="K16" i="1" s="1"/>
  <c r="J8" i="1"/>
  <c r="K8" i="1" s="1"/>
  <c r="J9" i="1"/>
  <c r="K9" i="1" s="1"/>
  <c r="J33" i="1"/>
  <c r="K33" i="1" s="1"/>
  <c r="J2" i="1"/>
  <c r="K2" i="1" s="1"/>
  <c r="J3" i="1"/>
  <c r="K3" i="1" s="1"/>
  <c r="J4" i="1"/>
  <c r="K4" i="1" s="1"/>
  <c r="J5" i="1"/>
  <c r="K5" i="1" s="1"/>
  <c r="J34" i="1"/>
  <c r="K34" i="1" s="1"/>
  <c r="J10" i="1"/>
  <c r="K10" i="1" s="1"/>
  <c r="J11" i="1"/>
  <c r="K11" i="1" s="1"/>
  <c r="J6" i="1"/>
  <c r="K6" i="1" s="1"/>
  <c r="J69" i="1"/>
  <c r="K69" i="1" s="1"/>
  <c r="J51" i="1"/>
  <c r="K51" i="1" s="1"/>
  <c r="J52" i="1"/>
  <c r="K52" i="1" s="1"/>
  <c r="J54" i="1"/>
  <c r="K54" i="1" s="1"/>
  <c r="J58" i="1"/>
  <c r="K58" i="1" s="1"/>
  <c r="J55" i="1"/>
  <c r="K55" i="1" s="1"/>
  <c r="J56" i="1"/>
  <c r="K56" i="1" s="1"/>
  <c r="J49" i="1"/>
  <c r="K49" i="1" s="1"/>
  <c r="J61" i="1"/>
  <c r="K61" i="1" s="1"/>
  <c r="J74" i="1"/>
  <c r="K74" i="1" s="1"/>
  <c r="J45" i="1"/>
  <c r="K45" i="1" s="1"/>
  <c r="J62" i="1"/>
  <c r="K62" i="1" s="1"/>
  <c r="J75" i="1"/>
  <c r="K75" i="1" s="1"/>
  <c r="J57" i="1"/>
  <c r="K57" i="1" s="1"/>
  <c r="J46" i="1"/>
  <c r="K46" i="1" s="1"/>
  <c r="J50" i="1"/>
  <c r="K50" i="1" s="1"/>
  <c r="J47" i="1"/>
  <c r="K47" i="1" s="1"/>
  <c r="J63" i="1"/>
  <c r="K63" i="1" s="1"/>
  <c r="J76" i="1"/>
  <c r="K76" i="1" s="1"/>
  <c r="J59" i="1"/>
  <c r="K59" i="1" s="1"/>
  <c r="J64" i="1"/>
  <c r="K64" i="1" s="1"/>
  <c r="J77" i="1"/>
  <c r="K77" i="1" s="1"/>
  <c r="J78" i="1"/>
  <c r="K78" i="1" s="1"/>
  <c r="J48" i="1"/>
  <c r="K48" i="1" s="1"/>
  <c r="J79" i="1"/>
  <c r="K79" i="1" s="1"/>
  <c r="J70" i="1"/>
  <c r="K70" i="1" s="1"/>
  <c r="J53" i="1"/>
  <c r="K53" i="1" s="1"/>
  <c r="J80" i="1"/>
  <c r="K80" i="1" s="1"/>
  <c r="J71" i="1"/>
  <c r="K71" i="1" s="1"/>
  <c r="J72" i="1"/>
  <c r="K72" i="1" s="1"/>
  <c r="J65" i="1"/>
  <c r="K65" i="1" s="1"/>
  <c r="J44" i="1"/>
  <c r="K44" i="1" s="1"/>
  <c r="J73" i="1"/>
  <c r="K73" i="1" s="1"/>
  <c r="J66" i="1"/>
  <c r="K66" i="1" s="1"/>
  <c r="J60" i="1"/>
  <c r="K60" i="1" s="1"/>
  <c r="J67" i="1"/>
  <c r="K67" i="1" s="1"/>
  <c r="J68" i="1"/>
  <c r="K68" i="1" s="1"/>
  <c r="J87" i="1"/>
  <c r="K87" i="1" s="1"/>
  <c r="J89" i="1"/>
  <c r="K89" i="1" s="1"/>
  <c r="J113" i="1"/>
  <c r="K113" i="1" s="1"/>
  <c r="J91" i="1"/>
  <c r="K91" i="1" s="1"/>
  <c r="J114" i="1"/>
  <c r="K114" i="1" s="1"/>
  <c r="J95" i="1"/>
  <c r="K95" i="1" s="1"/>
  <c r="J81" i="1"/>
  <c r="K81" i="1" s="1"/>
  <c r="J115" i="1"/>
  <c r="K115" i="1" s="1"/>
  <c r="J84" i="1"/>
  <c r="K84" i="1" s="1"/>
  <c r="J116" i="1"/>
  <c r="K116" i="1" s="1"/>
  <c r="J92" i="1"/>
  <c r="K92" i="1" s="1"/>
  <c r="J100" i="1"/>
  <c r="K100" i="1" s="1"/>
  <c r="J107" i="1"/>
  <c r="K107" i="1" s="1"/>
  <c r="J117" i="1"/>
  <c r="K117" i="1" s="1"/>
  <c r="J94" i="1"/>
  <c r="K94" i="1" s="1"/>
  <c r="J108" i="1"/>
  <c r="K108" i="1" s="1"/>
  <c r="J86" i="1"/>
  <c r="K86" i="1" s="1"/>
  <c r="J120" i="1"/>
  <c r="K120" i="1" s="1"/>
  <c r="J97" i="1"/>
  <c r="K97" i="1" s="1"/>
  <c r="J109" i="1"/>
  <c r="K109" i="1" s="1"/>
  <c r="J121" i="1"/>
  <c r="K121" i="1" s="1"/>
  <c r="J82" i="1"/>
  <c r="K82" i="1" s="1"/>
  <c r="J110" i="1"/>
  <c r="K110" i="1" s="1"/>
  <c r="J103" i="1"/>
  <c r="K103" i="1" s="1"/>
  <c r="J111" i="1"/>
  <c r="K111" i="1" s="1"/>
  <c r="J96" i="1"/>
  <c r="K96" i="1" s="1"/>
  <c r="J104" i="1"/>
  <c r="K104" i="1" s="1"/>
  <c r="J105" i="1"/>
  <c r="K105" i="1" s="1"/>
  <c r="J99" i="1"/>
  <c r="K99" i="1" s="1"/>
  <c r="J90" i="1"/>
  <c r="K90" i="1" s="1"/>
  <c r="J118" i="1"/>
  <c r="K118" i="1" s="1"/>
  <c r="J101" i="1"/>
  <c r="K101" i="1" s="1"/>
  <c r="J119" i="1"/>
  <c r="K119" i="1" s="1"/>
  <c r="J112" i="1"/>
  <c r="K112" i="1" s="1"/>
  <c r="J88" i="1"/>
  <c r="K88" i="1" s="1"/>
  <c r="J85" i="1"/>
  <c r="K85" i="1" s="1"/>
  <c r="J98" i="1"/>
  <c r="K98" i="1" s="1"/>
  <c r="J102" i="1"/>
  <c r="K102" i="1" s="1"/>
  <c r="J106" i="1"/>
  <c r="K106" i="1" s="1"/>
  <c r="J93" i="1"/>
  <c r="K93" i="1" s="1"/>
  <c r="J83" i="1"/>
  <c r="K83" i="1" s="1"/>
  <c r="J154" i="1"/>
  <c r="K154" i="1" s="1"/>
  <c r="J125" i="1"/>
  <c r="K125" i="1" s="1"/>
  <c r="J122" i="1"/>
  <c r="K122" i="1" s="1"/>
  <c r="J141" i="1"/>
  <c r="K141" i="1" s="1"/>
  <c r="J151" i="1"/>
  <c r="K151" i="1" s="1"/>
  <c r="J138" i="1"/>
  <c r="K138" i="1" s="1"/>
  <c r="J132" i="1"/>
  <c r="K132" i="1" s="1"/>
  <c r="J123" i="1"/>
  <c r="K123" i="1" s="1"/>
  <c r="J143" i="1"/>
  <c r="K143" i="1" s="1"/>
  <c r="J124" i="1"/>
  <c r="K124" i="1" s="1"/>
  <c r="J155" i="1"/>
  <c r="K155" i="1" s="1"/>
  <c r="J129" i="1"/>
  <c r="K129" i="1" s="1"/>
  <c r="J146" i="1"/>
  <c r="K146" i="1" s="1"/>
  <c r="J127" i="1"/>
  <c r="K127" i="1" s="1"/>
  <c r="J128" i="1"/>
  <c r="K128" i="1" s="1"/>
  <c r="J152" i="1"/>
  <c r="K152" i="1" s="1"/>
  <c r="J133" i="1"/>
  <c r="K133" i="1" s="1"/>
  <c r="J147" i="1"/>
  <c r="K147" i="1" s="1"/>
  <c r="J136" i="1"/>
  <c r="K136" i="1" s="1"/>
  <c r="J144" i="1"/>
  <c r="K144" i="1" s="1"/>
  <c r="J145" i="1"/>
  <c r="K145" i="1" s="1"/>
  <c r="J153" i="1"/>
  <c r="K153" i="1" s="1"/>
  <c r="J139" i="1"/>
  <c r="K139" i="1" s="1"/>
  <c r="J148" i="1"/>
  <c r="K148" i="1" s="1"/>
  <c r="J130" i="1"/>
  <c r="K130" i="1" s="1"/>
  <c r="J149" i="1"/>
  <c r="K149" i="1" s="1"/>
  <c r="J131" i="1"/>
  <c r="K131" i="1" s="1"/>
  <c r="J150" i="1"/>
  <c r="K150" i="1" s="1"/>
  <c r="J140" i="1"/>
  <c r="K140" i="1" s="1"/>
  <c r="J126" i="1"/>
  <c r="K126" i="1" s="1"/>
  <c r="J142" i="1"/>
  <c r="K142" i="1" s="1"/>
  <c r="J134" i="1"/>
  <c r="K134" i="1" s="1"/>
  <c r="J135" i="1"/>
  <c r="K135" i="1" s="1"/>
  <c r="J137" i="1"/>
  <c r="K137" i="1" s="1"/>
  <c r="J177" i="1"/>
  <c r="K177" i="1" s="1"/>
  <c r="J175" i="1"/>
  <c r="K175" i="1" s="1"/>
  <c r="J165" i="1"/>
  <c r="K165" i="1" s="1"/>
  <c r="J185" i="1"/>
  <c r="K185" i="1" s="1"/>
  <c r="J194" i="1"/>
  <c r="K194" i="1" s="1"/>
  <c r="J161" i="1"/>
  <c r="K161" i="1" s="1"/>
  <c r="J195" i="1"/>
  <c r="K195" i="1" s="1"/>
  <c r="J167" i="1"/>
  <c r="K167" i="1" s="1"/>
  <c r="J178" i="1"/>
  <c r="K178" i="1" s="1"/>
  <c r="J189" i="1"/>
  <c r="K189" i="1" s="1"/>
  <c r="J179" i="1"/>
  <c r="K179" i="1" s="1"/>
  <c r="J170" i="1"/>
  <c r="K170" i="1" s="1"/>
  <c r="J190" i="1"/>
  <c r="K190" i="1" s="1"/>
  <c r="J191" i="1"/>
  <c r="K191" i="1" s="1"/>
  <c r="J180" i="1"/>
  <c r="K180" i="1" s="1"/>
  <c r="J172" i="1"/>
  <c r="K172" i="1" s="1"/>
  <c r="J159" i="1"/>
  <c r="K159" i="1" s="1"/>
  <c r="J186" i="1"/>
  <c r="K186" i="1" s="1"/>
  <c r="J171" i="1"/>
  <c r="K171" i="1" s="1"/>
  <c r="J174" i="1"/>
  <c r="K174" i="1" s="1"/>
  <c r="J181" i="1"/>
  <c r="K181" i="1" s="1"/>
  <c r="J163" i="1"/>
  <c r="K163" i="1" s="1"/>
  <c r="J182" i="1"/>
  <c r="K182" i="1" s="1"/>
  <c r="J183" i="1"/>
  <c r="K183" i="1" s="1"/>
  <c r="J166" i="1"/>
  <c r="K166" i="1" s="1"/>
  <c r="J187" i="1"/>
  <c r="K187" i="1" s="1"/>
  <c r="J192" i="1"/>
  <c r="K192" i="1" s="1"/>
  <c r="J184" i="1"/>
  <c r="K184" i="1" s="1"/>
  <c r="J168" i="1"/>
  <c r="K168" i="1" s="1"/>
  <c r="J156" i="1"/>
  <c r="K156" i="1" s="1"/>
  <c r="J176" i="1"/>
  <c r="K176" i="1" s="1"/>
  <c r="J196" i="1"/>
  <c r="K196" i="1" s="1"/>
  <c r="J158" i="1"/>
  <c r="K158" i="1" s="1"/>
  <c r="J160" i="1"/>
  <c r="K160" i="1" s="1"/>
  <c r="J173" i="1"/>
  <c r="K173" i="1" s="1"/>
  <c r="J157" i="1"/>
  <c r="K157" i="1" s="1"/>
  <c r="J164" i="1"/>
  <c r="K164" i="1" s="1"/>
  <c r="J162" i="1"/>
  <c r="K162" i="1" s="1"/>
  <c r="J193" i="1"/>
  <c r="K193" i="1" s="1"/>
  <c r="J169" i="1"/>
  <c r="K169" i="1" s="1"/>
  <c r="J188" i="1"/>
  <c r="K188" i="1" s="1"/>
  <c r="J197" i="1"/>
  <c r="K197" i="1" s="1"/>
  <c r="J198" i="1"/>
  <c r="K198" i="1" s="1"/>
  <c r="J199" i="1"/>
  <c r="K199" i="1" s="1"/>
  <c r="J200" i="1"/>
  <c r="K200" i="1" s="1"/>
  <c r="J201" i="1"/>
  <c r="K201" i="1" s="1"/>
  <c r="J202" i="1"/>
  <c r="K202" i="1" s="1"/>
  <c r="J203" i="1"/>
  <c r="K203" i="1" s="1"/>
  <c r="J204" i="1"/>
  <c r="K204" i="1" s="1"/>
  <c r="J205" i="1"/>
  <c r="K205" i="1" s="1"/>
  <c r="J206" i="1"/>
  <c r="K206" i="1" s="1"/>
  <c r="J207" i="1"/>
  <c r="K207" i="1" s="1"/>
  <c r="J208" i="1"/>
  <c r="K208" i="1" s="1"/>
  <c r="J209" i="1"/>
  <c r="K209" i="1" s="1"/>
  <c r="J210" i="1"/>
  <c r="K210" i="1" s="1"/>
  <c r="J211" i="1"/>
  <c r="K211" i="1" s="1"/>
  <c r="J212" i="1"/>
  <c r="K212" i="1" s="1"/>
  <c r="J213" i="1"/>
  <c r="K213" i="1" s="1"/>
  <c r="J214" i="1"/>
  <c r="K214" i="1" s="1"/>
  <c r="J215" i="1"/>
  <c r="K215" i="1" s="1"/>
  <c r="J216" i="1"/>
  <c r="K216" i="1" s="1"/>
  <c r="J217" i="1"/>
  <c r="K217" i="1" s="1"/>
  <c r="J218" i="1"/>
  <c r="K218" i="1" s="1"/>
  <c r="J219" i="1"/>
  <c r="K219" i="1" s="1"/>
  <c r="J220" i="1"/>
  <c r="K220" i="1" s="1"/>
  <c r="J221" i="1"/>
  <c r="K221" i="1" s="1"/>
  <c r="J222" i="1"/>
  <c r="K222" i="1" s="1"/>
  <c r="J223" i="1"/>
  <c r="K223" i="1" s="1"/>
  <c r="J224" i="1"/>
  <c r="K224" i="1" s="1"/>
  <c r="J225" i="1"/>
  <c r="K225" i="1" s="1"/>
  <c r="J226" i="1"/>
  <c r="K226" i="1" s="1"/>
  <c r="J227" i="1"/>
  <c r="K227" i="1" s="1"/>
  <c r="J39" i="1"/>
  <c r="K39" i="1" s="1"/>
</calcChain>
</file>

<file path=xl/sharedStrings.xml><?xml version="1.0" encoding="utf-8"?>
<sst xmlns="http://schemas.openxmlformats.org/spreadsheetml/2006/main" count="3443" uniqueCount="576">
  <si>
    <t>Year</t>
  </si>
  <si>
    <t>Field</t>
  </si>
  <si>
    <t>Empirical?</t>
  </si>
  <si>
    <t>Gender</t>
  </si>
  <si>
    <t>Nationality</t>
  </si>
  <si>
    <t>Postdoc before market</t>
  </si>
  <si>
    <t>Flyouts</t>
  </si>
  <si>
    <t>Placement</t>
  </si>
  <si>
    <t>Metrics</t>
  </si>
  <si>
    <t>Theory</t>
  </si>
  <si>
    <t>T</t>
  </si>
  <si>
    <t>M</t>
  </si>
  <si>
    <t>OC</t>
  </si>
  <si>
    <t>India</t>
  </si>
  <si>
    <t>LSE</t>
  </si>
  <si>
    <t>Penn, Cal</t>
  </si>
  <si>
    <t>Macro</t>
  </si>
  <si>
    <t>S</t>
  </si>
  <si>
    <t>USA</t>
  </si>
  <si>
    <t>Northwestern</t>
  </si>
  <si>
    <t>Princeton, Minnesota, HBS, Wisc, PSU</t>
  </si>
  <si>
    <t>Labor</t>
  </si>
  <si>
    <t>Italy</t>
  </si>
  <si>
    <t>Arizona State</t>
  </si>
  <si>
    <t>Mexico</t>
  </si>
  <si>
    <t>Chicago</t>
  </si>
  <si>
    <t>Princeton, PSU</t>
  </si>
  <si>
    <t>none</t>
  </si>
  <si>
    <t>Russia</t>
  </si>
  <si>
    <t>Stanford GSB</t>
  </si>
  <si>
    <t>Albania</t>
  </si>
  <si>
    <t>Penn, Stanford GSB, Booth, Duke</t>
  </si>
  <si>
    <t>5RC</t>
  </si>
  <si>
    <t>UK</t>
  </si>
  <si>
    <t>Edinburgh</t>
  </si>
  <si>
    <t>Oxford</t>
  </si>
  <si>
    <t>Booth, LSE, UCL, UBC</t>
  </si>
  <si>
    <t>International</t>
  </si>
  <si>
    <t>Harvard</t>
  </si>
  <si>
    <t>CREI, LSE, UCL</t>
  </si>
  <si>
    <t>IO</t>
  </si>
  <si>
    <t>F</t>
  </si>
  <si>
    <t>Princeton</t>
  </si>
  <si>
    <t>Duke, Cornell, Yale, Cal, HBS, Michigan, Chicago, Stanford, UCLA, PSU, UCL</t>
  </si>
  <si>
    <t>5C</t>
  </si>
  <si>
    <t>Penn, CREI, Booth, Wisconsin</t>
  </si>
  <si>
    <t>Yale</t>
  </si>
  <si>
    <t>MIT, UCL</t>
  </si>
  <si>
    <t>Argentina</t>
  </si>
  <si>
    <t>NYU</t>
  </si>
  <si>
    <t>Northwestern, Maryland, CEMFI, Wisconsin</t>
  </si>
  <si>
    <t>Princeton, Penn, Columbia</t>
  </si>
  <si>
    <t>Sweden</t>
  </si>
  <si>
    <t>CREI, Duke, Maryland, UCL, Booth, Michigan</t>
  </si>
  <si>
    <t>France</t>
  </si>
  <si>
    <t>Columbia</t>
  </si>
  <si>
    <t>Penn, Cal, BU</t>
  </si>
  <si>
    <t>BU</t>
  </si>
  <si>
    <t>R</t>
  </si>
  <si>
    <t>Germany</t>
  </si>
  <si>
    <t>Princeton, MIT, CEMFI, Booth, Columbia</t>
  </si>
  <si>
    <t>Applied Micro</t>
  </si>
  <si>
    <t>Booth, HBS, Chicago</t>
  </si>
  <si>
    <t>Japan</t>
  </si>
  <si>
    <t>MIT</t>
  </si>
  <si>
    <t>Penn, Wisconsin, BU, PSU</t>
  </si>
  <si>
    <t>CREI, Penn, Maryland, UPF, CEMFI, UCLA, Wisconsin</t>
  </si>
  <si>
    <t>Development</t>
  </si>
  <si>
    <t>Romania</t>
  </si>
  <si>
    <t>Northwestern, Chicago, Harvard, Columbia</t>
  </si>
  <si>
    <t>Public</t>
  </si>
  <si>
    <t>Duke</t>
  </si>
  <si>
    <t>Penn, Toulouse, Wharton, Michigan, Wisconsin, CEMFI</t>
  </si>
  <si>
    <t>Penn, Princeton, Minnesota, Booth, UCL</t>
  </si>
  <si>
    <t>Booth, Northwestern, UCLA, PSU</t>
  </si>
  <si>
    <t>China</t>
  </si>
  <si>
    <t>Penn, Princeton, Yale, Columbia</t>
  </si>
  <si>
    <t>CREI, Yale, Booth, Minnesota, UPF, Wisconsin</t>
  </si>
  <si>
    <t>Senegal</t>
  </si>
  <si>
    <t>Toulouse, Michigan, CEMFI, UCLA, PSU</t>
  </si>
  <si>
    <t>NYU Stern</t>
  </si>
  <si>
    <t>Iran</t>
  </si>
  <si>
    <t>Stanford</t>
  </si>
  <si>
    <t>Cal, Northwestern</t>
  </si>
  <si>
    <t>USC</t>
  </si>
  <si>
    <t>Canada</t>
  </si>
  <si>
    <t>LSE, Wharton, Penn</t>
  </si>
  <si>
    <t>O</t>
  </si>
  <si>
    <t>Princeton, Cal, Northwestern</t>
  </si>
  <si>
    <t>Booth, Chicago, UCLA</t>
  </si>
  <si>
    <t>Penn, Minnesota, UCL, UCLA, Michigan, Wisconsin, PSU</t>
  </si>
  <si>
    <t>L</t>
  </si>
  <si>
    <t>Harvard Bell Fellow</t>
  </si>
  <si>
    <t>Princeton, Wharton, Booth, Maryland, MIT, HBS, LSE</t>
  </si>
  <si>
    <t>Booth, Northwestern, Chicago, Stanford, UCLA, Columbia</t>
  </si>
  <si>
    <t>Cal</t>
  </si>
  <si>
    <t>Princeton, UBC, Columbia</t>
  </si>
  <si>
    <t>Princeton, Wharton, Booth, Yale, Toronto, Cal, Northwestern, Chicago, Stanford, HBS, NYU, LSE, Columbia, UBC</t>
  </si>
  <si>
    <t>Penn, NYU, Wharton, Booth, MIT, Yale, Northwestern, Chicago, Bocconi, Wisconsin, LSE, Columbia, UCL</t>
  </si>
  <si>
    <t>Penn, Princeton, NYU, Booth, Yale, Northwestern, Chicago, Wisconsin, Columbia, UCL, PSU</t>
  </si>
  <si>
    <t>Penn, Princeton, NYU, Yale, Northwestern, Booth, Stanford, Harvard, LSE</t>
  </si>
  <si>
    <t>Harvard Biz</t>
  </si>
  <si>
    <t>Wharton, Cornell, Booth, LSE</t>
  </si>
  <si>
    <t>Chicago Booth</t>
  </si>
  <si>
    <t>NYU, Wharton, Yale, HBS, Stanford, LSE</t>
  </si>
  <si>
    <t>Penn, Princeton, Wharton, NYU, Maryland, UCLA, Wisconsin</t>
  </si>
  <si>
    <t>Political Economy</t>
  </si>
  <si>
    <t>E</t>
  </si>
  <si>
    <t>Princeton, Stanford GSB, Booth, MIT, HBS, Northwestern, Chicago, Harvard</t>
  </si>
  <si>
    <t>Penn, Duke, Minnesota, Chicago, CEMFI</t>
  </si>
  <si>
    <t>Penn, Wharton, CEMFI</t>
  </si>
  <si>
    <t>Carnegie Mellon</t>
  </si>
  <si>
    <t>FRB St Louis</t>
  </si>
  <si>
    <t>USC Marshall</t>
  </si>
  <si>
    <t>Penn</t>
  </si>
  <si>
    <t>Michigan</t>
  </si>
  <si>
    <t>UCL</t>
  </si>
  <si>
    <t>Wisconsin</t>
  </si>
  <si>
    <t>Chicago Harris</t>
  </si>
  <si>
    <t>Brown</t>
  </si>
  <si>
    <t>Dartmouth</t>
  </si>
  <si>
    <t>Penn State</t>
  </si>
  <si>
    <t>Cornell</t>
  </si>
  <si>
    <t>Texas</t>
  </si>
  <si>
    <t>Columbia, Cal, Cornell</t>
  </si>
  <si>
    <t>Columbia, Stanford, Northwestern, Cornell, Wisconsin, Michigan, BU</t>
  </si>
  <si>
    <t>IIES</t>
  </si>
  <si>
    <t>Columbia, Booth, Toulouse, NYU, Chicago, UCLA</t>
  </si>
  <si>
    <t>Columbia, NYU, Chicago, Michigan, BU</t>
  </si>
  <si>
    <t>Columbia, UBC, Northwestern, Toronto, Michigan</t>
  </si>
  <si>
    <t>Princeton, Northwestern, Yale, Columbia</t>
  </si>
  <si>
    <t>Rochester</t>
  </si>
  <si>
    <t>NYU, Columbia, Wisconsin, Cornell, UCLA</t>
  </si>
  <si>
    <t>Yale, Booth, Harvard, Chicago, Stanford GSB</t>
  </si>
  <si>
    <t>Princeton, Columbia</t>
  </si>
  <si>
    <t>Banque de France</t>
  </si>
  <si>
    <t>Toulouse, NYU, UCL</t>
  </si>
  <si>
    <t>Poland</t>
  </si>
  <si>
    <t>Princeton, Yale, Columbia, MIT, Booth, Harvard, Northwestern</t>
  </si>
  <si>
    <t>Princeton, NYU</t>
  </si>
  <si>
    <t>NW Kellogg</t>
  </si>
  <si>
    <t>Yale SOM</t>
  </si>
  <si>
    <t>Yale, Maryland, Wisconsin</t>
  </si>
  <si>
    <t>Toronto</t>
  </si>
  <si>
    <t>Columbia, NYU, Northwestern, UCLA</t>
  </si>
  <si>
    <t>Princeton, Yale, Columbia, Booth, Stanford, Cal, Chicago</t>
  </si>
  <si>
    <t>Princeton, Yale, Booth, Northwestern, UCL, GSB</t>
  </si>
  <si>
    <t>Princeton, Yale, MIT, Booth, Cal, Chicago</t>
  </si>
  <si>
    <t>Finance</t>
  </si>
  <si>
    <t>Princeton, Yale</t>
  </si>
  <si>
    <t>Harvard, BU</t>
  </si>
  <si>
    <t>Harvard Kennedy</t>
  </si>
  <si>
    <t>Bocconi</t>
  </si>
  <si>
    <t>Yale, Cal, GSB, BU</t>
  </si>
  <si>
    <t>Growth</t>
  </si>
  <si>
    <t>Minnesota</t>
  </si>
  <si>
    <t>Minnesota, Chicago, Yale SOM</t>
  </si>
  <si>
    <t>OR</t>
  </si>
  <si>
    <t>BU, Northwestern, Minnesota</t>
  </si>
  <si>
    <t>Australia</t>
  </si>
  <si>
    <t>Harvard, YSOM</t>
  </si>
  <si>
    <t>Yale, MIT, Harvard, Minnesota, UCL, UCLA, Chicago</t>
  </si>
  <si>
    <t>Princeton, BU</t>
  </si>
  <si>
    <t>Ireland</t>
  </si>
  <si>
    <t>Yale, Minnesota, Michigan</t>
  </si>
  <si>
    <t>Columbia GSB</t>
  </si>
  <si>
    <t>Princeton, Yale, Booth, Toulouse, Northwestern, YSOM</t>
  </si>
  <si>
    <t>UC Davis</t>
  </si>
  <si>
    <t>Cornell, Toronto, UCLA, Michigan</t>
  </si>
  <si>
    <t>Yale, GSB, Michigan</t>
  </si>
  <si>
    <t>MIT, Minnesota</t>
  </si>
  <si>
    <t>Denmark</t>
  </si>
  <si>
    <t>Michigan, Booth, Wisconsin, Cornell</t>
  </si>
  <si>
    <t>MIT, Booth, Stanford, NYU, UBC, Chicago, Wisconsin, Minnesota, UCLA, Wisconsin, GSB, Harvard</t>
  </si>
  <si>
    <t>Princeton, UBC, Toronto</t>
  </si>
  <si>
    <t>Turkey</t>
  </si>
  <si>
    <t>Princeton, Chicago</t>
  </si>
  <si>
    <t>Princeton, Columbia, UCL</t>
  </si>
  <si>
    <t>Berkeley Haas</t>
  </si>
  <si>
    <t>Booth, UCLA, GSB</t>
  </si>
  <si>
    <t>Hong Kong</t>
  </si>
  <si>
    <t>Columbia, Harvard</t>
  </si>
  <si>
    <t>Princeton Industrial Relations</t>
  </si>
  <si>
    <t>Toronto Econ</t>
  </si>
  <si>
    <t>Yale Cowles</t>
  </si>
  <si>
    <t>Microsoft Research</t>
  </si>
  <si>
    <t>Princeton IES</t>
  </si>
  <si>
    <t xml:space="preserve">Princeton </t>
  </si>
  <si>
    <t>Chicago Becker Friedman Institute</t>
  </si>
  <si>
    <t>Chicago Fed</t>
  </si>
  <si>
    <t>Brazil</t>
  </si>
  <si>
    <t>Stanford, Princeton, Booth, CREI, UCLA, Maryland, LSE, Columbia</t>
  </si>
  <si>
    <t>Harvard Society of Fellows</t>
  </si>
  <si>
    <t>Princeton, Stanford, Chicago, Yale, Columbia</t>
  </si>
  <si>
    <t>World Bank</t>
  </si>
  <si>
    <t>Princeton, UPF, Toulouse</t>
  </si>
  <si>
    <t>Booth, Harvard, Northwestern, Chicago, Cal</t>
  </si>
  <si>
    <t>Morocco</t>
  </si>
  <si>
    <t>UCLA</t>
  </si>
  <si>
    <t>Princeton, UCLA</t>
  </si>
  <si>
    <t>Harvard, Wharton, MIT, UCLA, Yale</t>
  </si>
  <si>
    <t>Princeton, Harvard, Stern, Duke, NYU, UCLA, Chicago, HBS, YSOM, Wisconsin, Minnesota</t>
  </si>
  <si>
    <t>ORC</t>
  </si>
  <si>
    <t>Penn, UCLA, Cornell, BU</t>
  </si>
  <si>
    <t>Caltech</t>
  </si>
  <si>
    <t>NYU, Harvard, Caltech, Penn, UCL, UCLA, Duke, YSOM, LSE, Wisconsin, Columbia, BU</t>
  </si>
  <si>
    <t>Experimental</t>
  </si>
  <si>
    <t>Bonn</t>
  </si>
  <si>
    <t>Harvard, HBS</t>
  </si>
  <si>
    <t>History</t>
  </si>
  <si>
    <t>Booth, Princeton, Stern, CMU, UCLA, Cornell, Stanford</t>
  </si>
  <si>
    <t>Booth, Princeton, Penn</t>
  </si>
  <si>
    <t>UCLA, HBS, YSOM, Northwestern</t>
  </si>
  <si>
    <t>Princeton, Wharton</t>
  </si>
  <si>
    <t>Princeton, Caltech, MIT, Yale, Columbia</t>
  </si>
  <si>
    <t>Chile</t>
  </si>
  <si>
    <t>NYU, Stern, Northwestern</t>
  </si>
  <si>
    <t>Booth, Wharton, HBS, MIT, UCL, Chicago, LSE, Columbia</t>
  </si>
  <si>
    <t>Toulouse, UCLA, Columbia</t>
  </si>
  <si>
    <t>Booth, Brown, NYU, UCL, Chicago</t>
  </si>
  <si>
    <t>Rice</t>
  </si>
  <si>
    <t>Booth, Penn, Minnesota</t>
  </si>
  <si>
    <t>Korea</t>
  </si>
  <si>
    <t>Maryland</t>
  </si>
  <si>
    <t>CREI, Penn, Toronto, Maryland</t>
  </si>
  <si>
    <t>Singapore</t>
  </si>
  <si>
    <t>Booth, Princeton, Harvard, Caltech, Penn, MIT, Chicago, yale</t>
  </si>
  <si>
    <t>Booth, Toronto, Wisconsin, Minnesota</t>
  </si>
  <si>
    <t>Northwestern, Chicago, Toronto, BU</t>
  </si>
  <si>
    <t>Columbia SIPA</t>
  </si>
  <si>
    <t>Booth, Princeton, Wharton, Chicago, Wisconsin</t>
  </si>
  <si>
    <t>Stern, CMU, MIT</t>
  </si>
  <si>
    <t>Portugal</t>
  </si>
  <si>
    <t>MIT, LSE, Brown</t>
  </si>
  <si>
    <t>CREI, Toulouse, Toronto, Wisconsin, Columbia, Minnesota</t>
  </si>
  <si>
    <t>Hungary</t>
  </si>
  <si>
    <t>CREI</t>
  </si>
  <si>
    <t>Penn, Toulouse, Maryland, Yale, LSE, Wisconsin</t>
  </si>
  <si>
    <t>Princeton, Penn, MIT, UCL, Chicago</t>
  </si>
  <si>
    <t>UCSD</t>
  </si>
  <si>
    <t>Princeton, Wisconsin</t>
  </si>
  <si>
    <t>Stanford, Cal, LSE</t>
  </si>
  <si>
    <t>Colombia</t>
  </si>
  <si>
    <t>Harvard, Wisconsin</t>
  </si>
  <si>
    <t>Fed Board</t>
  </si>
  <si>
    <t>NYU, Booth, CREI, Maryland</t>
  </si>
  <si>
    <t>Monetary</t>
  </si>
  <si>
    <t>Harvard, Booth, Northwestern, LSE, Chicago, Cal</t>
  </si>
  <si>
    <t>Duke, Princeton, Harvard, Caltech, Penn, MIT, UCLA, HBS, YSOM, Wisconsin</t>
  </si>
  <si>
    <t>Booth, Princeton, MIT, UCLA</t>
  </si>
  <si>
    <t>Stanford, Northwestern, Penn</t>
  </si>
  <si>
    <t>Wharton, YSOM, Cal, Columbia</t>
  </si>
  <si>
    <t>Penn, NYU, Northwestern, Chicago, Yale, Wisconsin</t>
  </si>
  <si>
    <t>Princeton, Stanford, Harvard, Wharton, Penn, UCLA, Yale, Brown, Booth</t>
  </si>
  <si>
    <t>Yale, Northwestern</t>
  </si>
  <si>
    <t>Princeton, Cal, Booth, Chicago, MIT, GSB</t>
  </si>
  <si>
    <t>Princeton, Penn, Yale, Cal, Stanford, NW, Booth, Chicago, LSE, Columbia</t>
  </si>
  <si>
    <t>Chicago, LSE, Kellogg</t>
  </si>
  <si>
    <t>Minnesota, Michigan, PSU, UCL</t>
  </si>
  <si>
    <t>Enviro</t>
  </si>
  <si>
    <t>Cal Ag</t>
  </si>
  <si>
    <t>Stanford, UBC, CMU, Kellogg MEDS, Kellogg M&amp;S</t>
  </si>
  <si>
    <t>Penn, Cal, MIT, Caltech, GSB</t>
  </si>
  <si>
    <t>Princeton, Yale, Wharton, Stanford, NW, Booth, Chicago, Wisconsin, LSE, Cornell</t>
  </si>
  <si>
    <t>Chicago, Wisconsin, Kellogg</t>
  </si>
  <si>
    <t>Princeton, Yale, Northwestern, Booth, Chicago, UCLA, HBS, GSB</t>
  </si>
  <si>
    <t>Booth, CMU, Kellogg</t>
  </si>
  <si>
    <t>Penn, Yale, Cal, Chicago, Minnesota, Columbia</t>
  </si>
  <si>
    <t>Penn, Wharton, LSE</t>
  </si>
  <si>
    <t>Penn, Yale, Stern, Booth, Chicago, Duke, PSU, UCL</t>
  </si>
  <si>
    <t>Penn, Yale, Stanford, NW, Minnesota, MIT</t>
  </si>
  <si>
    <t>Princeton, Caltech</t>
  </si>
  <si>
    <t>Cal, Booth, MIT, Kellogg, Columbia</t>
  </si>
  <si>
    <t>NYU, CMU, Toronto, GSB</t>
  </si>
  <si>
    <t>NYU, Minnesota, Caltech, Michigan</t>
  </si>
  <si>
    <t>Penn, Kennedy, UBC, LSE</t>
  </si>
  <si>
    <t>Uruguay</t>
  </si>
  <si>
    <t>Stanford, Michigan</t>
  </si>
  <si>
    <t>NYU, Columbia, UCL</t>
  </si>
  <si>
    <t>Princeton, Penn, Yale, Cal, Minnesota, NYU</t>
  </si>
  <si>
    <t>Israel</t>
  </si>
  <si>
    <t>Northwestern, Chicago</t>
  </si>
  <si>
    <t>Yale, Cal, Booth, Chicago, MIT</t>
  </si>
  <si>
    <t>Cal, Chicago</t>
  </si>
  <si>
    <t>Cal, Booth, LSE, HBS</t>
  </si>
  <si>
    <t>Princeton, Penn, NW, Booth, Kennedy, UCLA, Kellogg, GSB</t>
  </si>
  <si>
    <t>Stern, MIT, LSE</t>
  </si>
  <si>
    <t>Toulouse</t>
  </si>
  <si>
    <t>Princeton, Penn, Wharton, Toulouse, Booth, UCLA</t>
  </si>
  <si>
    <t>YSOM, NYU, NW, Stern, Booth, UCLA, Kellogg</t>
  </si>
  <si>
    <t>NYU, Toulouse, Minnesota, UCLA, PSU, Columbia</t>
  </si>
  <si>
    <t>Princeton, NYU, Minn</t>
  </si>
  <si>
    <t>NW, Cal, Penn, Wisconsin</t>
  </si>
  <si>
    <t>Harvard, Cal, Booth, YSOM, MIT</t>
  </si>
  <si>
    <t>Penn, Wisconsin, Minn, UCLA</t>
  </si>
  <si>
    <t>Kellogg, GSB, Brown</t>
  </si>
  <si>
    <t>Cornell, NW, Princeton, NYU, Stanford, Chi, Brown</t>
  </si>
  <si>
    <t>Georgetown</t>
  </si>
  <si>
    <t>Princeton, Brown</t>
  </si>
  <si>
    <t>Cornell, Duke, UCL, Chicago, Booth, Sloan</t>
  </si>
  <si>
    <t>Duke, Penn, Wisc, Booth</t>
  </si>
  <si>
    <t>YSOM, Sloan, Booth, Brown</t>
  </si>
  <si>
    <t>Spain</t>
  </si>
  <si>
    <t>Princeton, Cal, Brown</t>
  </si>
  <si>
    <t>CREI, Duke, NW, Wharton, Michigan, Booth, Maryland</t>
  </si>
  <si>
    <t>Tel Aviv</t>
  </si>
  <si>
    <t>Cornell, Duke, Yale, Minn</t>
  </si>
  <si>
    <t>Yale, Stern, Haas, UPF</t>
  </si>
  <si>
    <t>Harvard, Princeton</t>
  </si>
  <si>
    <t>Stanford, Chicago, Booth</t>
  </si>
  <si>
    <t>CREI, NW, Cal, Penn, Wharton, YSOM, Yale, Chi, Booth, Brown, GSB</t>
  </si>
  <si>
    <t>Sciences Po</t>
  </si>
  <si>
    <t>CREI, Harvard, NYU</t>
  </si>
  <si>
    <t>NYU, PSU, Wisc, Mich, Booth, NW</t>
  </si>
  <si>
    <t>Duke, Cal, Wharton, Booth, Brown</t>
  </si>
  <si>
    <t>PSU, UCL, Minn, Chi</t>
  </si>
  <si>
    <t>NW, Penn, NYU, Stanford, Minn, Chicago</t>
  </si>
  <si>
    <t>YSOM, NYU, PSU, Chi</t>
  </si>
  <si>
    <t>EUI</t>
  </si>
  <si>
    <t>NYU, Wisc, Minn, UCLA, Bonn</t>
  </si>
  <si>
    <t>Cornell, NW,Yale, Kellogg, UCLA, MIT</t>
  </si>
  <si>
    <t>CEMFI</t>
  </si>
  <si>
    <t>MIT Sloan</t>
  </si>
  <si>
    <t>UPF, Penn, Sloan, Brown, Toulouse</t>
  </si>
  <si>
    <t>UIUC</t>
  </si>
  <si>
    <t>Booth, Penn, Duke</t>
  </si>
  <si>
    <t>HEC</t>
  </si>
  <si>
    <t>Penn, NYU, Yale, BU</t>
  </si>
  <si>
    <t>Cornell, HBS, Cal, YSOM, Kellogg, Wisc, Maryland, GSB</t>
  </si>
  <si>
    <t>NW, Princeton, Penn, Wharton, Stanford, Kellogg, Chi, Booth, Brown, Stern, MIT, GSB</t>
  </si>
  <si>
    <t>Postdoc Microsoft Research</t>
  </si>
  <si>
    <t>Booth, GSB, Brown, LSE</t>
  </si>
  <si>
    <t>Thailand</t>
  </si>
  <si>
    <t>Cal, Minn, UCLA</t>
  </si>
  <si>
    <t>Duke, HBS, Harvard, Princeton, YSOM, Chi, Booth, MIT, Brown</t>
  </si>
  <si>
    <t>Northwestern, Cal, Wharton, Yale, Chi, Booth, GSB, LSE</t>
  </si>
  <si>
    <t>Booth, MIT, Brown, Toulouse, Haas</t>
  </si>
  <si>
    <t>Harvard, Princeton, Cal, Penn, Yale, Stanford, Michigan, Chicago, GSB</t>
  </si>
  <si>
    <t>Austria</t>
  </si>
  <si>
    <t>Princeton, Kellogg, Stanford, Wisc, MIT</t>
  </si>
  <si>
    <t>Princeton, Cal, Wharton, Stanford, Booth, MIT</t>
  </si>
  <si>
    <t>Princeton, Booth, Wharton, PSU, Wisc, Brown</t>
  </si>
  <si>
    <t>Wharton, Wisconsin, Booth, Brown</t>
  </si>
  <si>
    <t>Harvard, NYU</t>
  </si>
  <si>
    <t>Philippines</t>
  </si>
  <si>
    <t>Penn Wharton</t>
  </si>
  <si>
    <t>Belgium</t>
  </si>
  <si>
    <t>Slovakia</t>
  </si>
  <si>
    <t>Washington</t>
  </si>
  <si>
    <t>Postdoc Princeton</t>
  </si>
  <si>
    <t>FRB NY</t>
  </si>
  <si>
    <t>UBC</t>
  </si>
  <si>
    <t>Y</t>
  </si>
  <si>
    <t>N</t>
  </si>
  <si>
    <t>Engineering Physics</t>
  </si>
  <si>
    <t>Minneapolis Fed</t>
  </si>
  <si>
    <t>SIEPR</t>
  </si>
  <si>
    <t>St Louis Fed</t>
  </si>
  <si>
    <t>Management</t>
  </si>
  <si>
    <t>Urban Planning</t>
  </si>
  <si>
    <t>Mathematics</t>
  </si>
  <si>
    <t>Computer Engineering</t>
  </si>
  <si>
    <t>Operations Research</t>
  </si>
  <si>
    <t>Physics</t>
  </si>
  <si>
    <t>Statistics, Business</t>
  </si>
  <si>
    <t>Industrial and Labor Relations</t>
  </si>
  <si>
    <t>Political Science</t>
  </si>
  <si>
    <t>Electrical Engineering</t>
  </si>
  <si>
    <t>MBA</t>
  </si>
  <si>
    <t>Microsoft Research, Chicago Becker Friedman</t>
  </si>
  <si>
    <t>Development Studies</t>
  </si>
  <si>
    <t>NBER</t>
  </si>
  <si>
    <t>Statistics</t>
  </si>
  <si>
    <t>Political Science, Aeronautical Engineering</t>
  </si>
  <si>
    <t>Berkeley</t>
  </si>
  <si>
    <t>Changed job?</t>
  </si>
  <si>
    <t>Harvard, Berkeley</t>
  </si>
  <si>
    <t>Engineering</t>
  </si>
  <si>
    <t>Business</t>
  </si>
  <si>
    <t>History, Environmental Science</t>
  </si>
  <si>
    <t>Computer Science, Physics</t>
  </si>
  <si>
    <t>Mathematics, Physics</t>
  </si>
  <si>
    <t>Yale Environmental Economics</t>
  </si>
  <si>
    <t>eBay</t>
  </si>
  <si>
    <t>Commerce</t>
  </si>
  <si>
    <t>Public Policy</t>
  </si>
  <si>
    <t>International Studies</t>
  </si>
  <si>
    <t>History, International Relations</t>
  </si>
  <si>
    <t>HSF</t>
  </si>
  <si>
    <t>Mathematics, Finance</t>
  </si>
  <si>
    <t>Computer Science</t>
  </si>
  <si>
    <t>Masters Other before PhD</t>
  </si>
  <si>
    <t>Electrical and Computer Engineering</t>
  </si>
  <si>
    <t>Cambridge INET</t>
  </si>
  <si>
    <t>Philosophy, Engineering</t>
  </si>
  <si>
    <t>UCLA Anderson</t>
  </si>
  <si>
    <t>Electronics Engineering</t>
  </si>
  <si>
    <t>Environmental Policy</t>
  </si>
  <si>
    <t>Harvard Academy Scholar</t>
  </si>
  <si>
    <t>Business Administration</t>
  </si>
  <si>
    <t>Mathematics and Social Science</t>
  </si>
  <si>
    <t>?? (not at Dartmouth)</t>
  </si>
  <si>
    <t>Applied Physics</t>
  </si>
  <si>
    <t>Social Studies</t>
  </si>
  <si>
    <t>Applied Mathematics</t>
  </si>
  <si>
    <t>WUSTL Olin</t>
  </si>
  <si>
    <t>Economic Geography</t>
  </si>
  <si>
    <t>First Degree (Y is economics, applied econ, econometrics; if no econ degree, list all others)</t>
  </si>
  <si>
    <t>Postdoc HSF</t>
  </si>
  <si>
    <t>HBS</t>
  </si>
  <si>
    <t>Political Science, Mathematics</t>
  </si>
  <si>
    <t>Harvard JPAL Prize Fellow</t>
  </si>
  <si>
    <t>International Relations</t>
  </si>
  <si>
    <t>Postdoc Harvard JPAL Prize Fellow</t>
  </si>
  <si>
    <t>Region</t>
  </si>
  <si>
    <t>SA</t>
  </si>
  <si>
    <t>US</t>
  </si>
  <si>
    <t>SE</t>
  </si>
  <si>
    <t>LA</t>
  </si>
  <si>
    <t>EE</t>
  </si>
  <si>
    <t>WE</t>
  </si>
  <si>
    <t>EA</t>
  </si>
  <si>
    <t>AF</t>
  </si>
  <si>
    <t>ME</t>
  </si>
  <si>
    <t>CA</t>
  </si>
  <si>
    <t>OZ</t>
  </si>
  <si>
    <t>Inbreeding (same university as phd)</t>
  </si>
  <si>
    <t>Chicago EPIC</t>
  </si>
  <si>
    <t>Princeton Julis-Rabinowitz</t>
  </si>
  <si>
    <t>Top 11 not including subprograms</t>
  </si>
  <si>
    <t>Top 11 including subprograms</t>
  </si>
  <si>
    <t>BestPublicationn/Inon-econ/finance,studentandnon-peer-reviewed</t>
  </si>
  <si>
    <t>HongKong</t>
  </si>
  <si>
    <t>NewZealand</t>
  </si>
  <si>
    <t>PhD w/iN6 years of undergrad degree</t>
  </si>
  <si>
    <t>3 yrs RA FTC</t>
  </si>
  <si>
    <t>1 yr RA Columbia Econ</t>
  </si>
  <si>
    <t>1 yr RA Raj Chetty Harvard Econ</t>
  </si>
  <si>
    <t>Mathematics, Public Policy</t>
  </si>
  <si>
    <t>1 yr RA JPAL, 1 yr RA Chicago Econ</t>
  </si>
  <si>
    <t>1 yr RA Princeton</t>
  </si>
  <si>
    <t>1 yr Fellow Carnegie Endowment, 2 yr RA Berkeley CEGA</t>
  </si>
  <si>
    <t>1 yr Swedish Pension Agency and Tedo Networks</t>
  </si>
  <si>
    <t>1 yr unknown</t>
  </si>
  <si>
    <t>4 yrs RA Institute for Fiscal Studies</t>
  </si>
  <si>
    <t>5 yr Federal Reserve Chicago Financial Markets Group</t>
  </si>
  <si>
    <t>Bonn briq</t>
  </si>
  <si>
    <t>2 yr McKinsey</t>
  </si>
  <si>
    <t>2 yr JP Morgan</t>
  </si>
  <si>
    <t>1 yr RA PUC Chile</t>
  </si>
  <si>
    <t>5 yr Research Economist, Bank of Portugal</t>
  </si>
  <si>
    <t>1 yr RA, Univ of Copenhagen</t>
  </si>
  <si>
    <t>2 yr RA Brookings</t>
  </si>
  <si>
    <t>1 yr Actuarial Analyst, 3 yr Economist Reserve Bank of Australia</t>
  </si>
  <si>
    <t>1 yr unknown, 1 yr RA Bocconi</t>
  </si>
  <si>
    <t>1 yr RA Enviro Defense Fund, 1 yr Fulbright, 1 yr unknown, 2 yr Redstone Strategy</t>
  </si>
  <si>
    <t>1 yr Cornerstone</t>
  </si>
  <si>
    <t>3 yr unknown</t>
  </si>
  <si>
    <t>1 yr RA Brookings</t>
  </si>
  <si>
    <t>1 yr Bank of America, 3 yr Startup founder</t>
  </si>
  <si>
    <t>2 yr RA Keio Univ</t>
  </si>
  <si>
    <t>3 yr unknown (accountancy?)</t>
  </si>
  <si>
    <t>3 yr Cornerstone</t>
  </si>
  <si>
    <t>3 yr Engineer, Orange</t>
  </si>
  <si>
    <t>3 yr McKinsey</t>
  </si>
  <si>
    <t>1 yr RA SMERU, 2 yr RA CGDEV</t>
  </si>
  <si>
    <t>1 yr RA, Torino</t>
  </si>
  <si>
    <t>1 yr RA CORE</t>
  </si>
  <si>
    <t>Postdoc right after market at program other than job</t>
  </si>
  <si>
    <t>Masters Econ, Econometrics, or Finance (n.i. one at PhD program)</t>
  </si>
  <si>
    <t>2 yr RA Motu Economics</t>
  </si>
  <si>
    <t>2 yrs RA Federal Reserve of SF</t>
  </si>
  <si>
    <t>If not, why? (blank means straight through w/ schoolwork)</t>
  </si>
  <si>
    <t>1 yr at Yandex</t>
  </si>
  <si>
    <t>1 yr RA Indian Statistical Institute</t>
  </si>
  <si>
    <t>2 yrs private sector, 1 yr JPAL RA</t>
  </si>
  <si>
    <t>1 yr RA World Bank</t>
  </si>
  <si>
    <t>1 yr RA IPA</t>
  </si>
  <si>
    <t>1 yr RA Harvard Kennedy</t>
  </si>
  <si>
    <t>2 yrs RA Harvard Kennedy and Toulouse</t>
  </si>
  <si>
    <t>2 yrs Cornerstone</t>
  </si>
  <si>
    <t>2 yrs RA Bonn Economics</t>
  </si>
  <si>
    <t>2 yrs RA Microsoft Research Susan Athey, 1 yr unknown</t>
  </si>
  <si>
    <t>2 yrs RA Federal Reserve NY</t>
  </si>
  <si>
    <t>2 yrs RA Chicago Econ</t>
  </si>
  <si>
    <t>2 yrs RA Chicago Econ Gentzkow</t>
  </si>
  <si>
    <t>4 yrs RA for Entrepreneurs du Monde, HBS, IPA, Yale (Chris Udry and Nancy Qian)</t>
  </si>
  <si>
    <t>2 yrs RA Brookings, 2 yrs RA NEC</t>
  </si>
  <si>
    <t>2 yrs RA NBER</t>
  </si>
  <si>
    <t>1 yr analyst Redstone Strategy, 3 yrs RA IPA</t>
  </si>
  <si>
    <t>2 yrs Fellow IADB, 6 mos RA HBS for Di Tella</t>
  </si>
  <si>
    <t>3 yrs Mechanical Engineer, 2 yrs Oxford Policy Management</t>
  </si>
  <si>
    <t>1 yr Fixed Income Trader</t>
  </si>
  <si>
    <t>2 yrs NERA</t>
  </si>
  <si>
    <t>2 yrs RA, Edward Morrison, Columbia</t>
  </si>
  <si>
    <t>2 yrs RA Urban  Institute</t>
  </si>
  <si>
    <t>2 yrs RA Brookings</t>
  </si>
  <si>
    <t>1 yr Economist, Bank of England</t>
  </si>
  <si>
    <t>2 yrs RA Brookings, 1 yr White House NEC</t>
  </si>
  <si>
    <t>3 yrs McKinsey, 1 yr Roberts Enterprise Dev Fund</t>
  </si>
  <si>
    <t>2 yrs private sector</t>
  </si>
  <si>
    <t>5 yrs Citigroup, 1 yr NBER RA</t>
  </si>
  <si>
    <t>2 yrs Citigroup, 1 yr Yahoo</t>
  </si>
  <si>
    <t>2 yrs unknown</t>
  </si>
  <si>
    <t>5 yrs Research Economist, CERES think tank</t>
  </si>
  <si>
    <t>3 yrs unknown</t>
  </si>
  <si>
    <t>2 yrs Navigant Consulting</t>
  </si>
  <si>
    <t>2 yr RA Federal Reserve KC</t>
  </si>
  <si>
    <t>2 yrs Teach for America</t>
  </si>
  <si>
    <t>3 yrs CEB Research</t>
  </si>
  <si>
    <t>4 yrs ARCEP Engineer, 2 yrs Vodafone Manager</t>
  </si>
  <si>
    <t>2 yrs Analysis Group, 2 yrs Center for Research on Health Care Pittsburgh</t>
  </si>
  <si>
    <t>2 yrs Credit Suisse</t>
  </si>
  <si>
    <t>2 yrs Oliver Wyman</t>
  </si>
  <si>
    <t>1 yr RA Banque de France</t>
  </si>
  <si>
    <t>3 yrs Aide to Governor of Central Bank of Chile</t>
  </si>
  <si>
    <t>2 yrs RA Fed Board</t>
  </si>
  <si>
    <t>1 yr McKinsey</t>
  </si>
  <si>
    <t>1 yr RA Urban Institute</t>
  </si>
  <si>
    <t>1 yr RA U Chile Economics</t>
  </si>
  <si>
    <t>1 yr Goldman Sachs</t>
  </si>
  <si>
    <t>2 yrs RA World Bank</t>
  </si>
  <si>
    <t>Less than 1 year out of school pre-PhD?</t>
  </si>
  <si>
    <t>Worked as RA full-time pre-PhD</t>
  </si>
  <si>
    <t>In School continuously</t>
  </si>
  <si>
    <t>Phd Institution</t>
  </si>
  <si>
    <t>Penn, NYU, Columbia, Michigan</t>
  </si>
  <si>
    <t>Princeton, Penn, Stern, Columbia, Michigan</t>
  </si>
  <si>
    <t>Points</t>
  </si>
  <si>
    <t>Berkeley Ag</t>
  </si>
  <si>
    <t>Dataset for Bryan, "Young Stars…", Economic Inquiry 2019</t>
  </si>
  <si>
    <t>Names have been anonymized.  Contact kevin.bryan@rotman.utoronto.ca for non-anonymized dataset.</t>
  </si>
  <si>
    <t>Candidate First Initial</t>
  </si>
  <si>
    <t>B</t>
  </si>
  <si>
    <t>W</t>
  </si>
  <si>
    <t>H</t>
  </si>
  <si>
    <t>K</t>
  </si>
  <si>
    <t>A</t>
  </si>
  <si>
    <t>D</t>
  </si>
  <si>
    <t>P</t>
  </si>
  <si>
    <t>C</t>
  </si>
  <si>
    <t>J</t>
  </si>
  <si>
    <t>G</t>
  </si>
  <si>
    <t>U</t>
  </si>
  <si>
    <t>X</t>
  </si>
  <si>
    <t>Z</t>
  </si>
  <si>
    <t>I</t>
  </si>
  <si>
    <t>Variable</t>
  </si>
  <si>
    <t>Description</t>
  </si>
  <si>
    <t>Initial of Candidate's Last Name</t>
  </si>
  <si>
    <t>Year on Market</t>
  </si>
  <si>
    <t>1 of 16 fields, based on self-described field on candidate website if possible</t>
  </si>
  <si>
    <t>T:theoretical, S: theory-guided, L: light model, R: reduced form, E: experimental, as defined in Appendix</t>
  </si>
  <si>
    <t>Male or Female</t>
  </si>
  <si>
    <t>Best publication in a non-student, peer-reviewed, international econ or finance journal.  R denotes R&amp;R, C denotes coauthored, 5 is top 5, O is other journal; rank is lexicographic is (5/O),(published,R),(solo,C)</t>
  </si>
  <si>
    <t>Nationality, taken from CV if available. If dual national, use nation of "fluent" language. If no language, and nationality not listed on website, use university country.</t>
  </si>
  <si>
    <t>Region of nationality: AFrica, CAnada, East Asia, Eastern Europe, Latin America, Middle East, (OZ)Oceania, South Asia, Southern Europe, United States, Western Europe</t>
  </si>
  <si>
    <t>Institution of econ/finance/related PhD</t>
  </si>
  <si>
    <t>Indicator if PhD from Harvard, MIT, Stanford, Yale, Cal, Chicago, Princeton, Northwestern, LSE, NYU, Columbia economics programs</t>
  </si>
  <si>
    <t>Indicator if PhD from top 11 econ programs, or econ-related programs (business schools, policy programs) at the same universities</t>
  </si>
  <si>
    <t>Student did postdoc before going on market</t>
  </si>
  <si>
    <t>Student accepted postdoc in year after they were on market</t>
  </si>
  <si>
    <t>First Degree</t>
  </si>
  <si>
    <t>Y is economics, applied econ, econometrics; if no econ degree, list all others</t>
  </si>
  <si>
    <t>Y if economics, applied econ, econometrics, not including masters degrees at PhD institution</t>
  </si>
  <si>
    <t>List all masters programs other than economics, applied econ, econometrics, separated with semicolon</t>
  </si>
  <si>
    <t>PhD finished within 6 years of first university degree</t>
  </si>
  <si>
    <t>Blank if no evidence of gap between degrees; else list jobs during gap, denoting missing years</t>
  </si>
  <si>
    <t>1 if no evidence of gap between degrees</t>
  </si>
  <si>
    <t>1 if evidence of 1 yr or less between degrees</t>
  </si>
  <si>
    <t>1 if worked as full time RA job between degrees, for at least one year</t>
  </si>
  <si>
    <t>First full-time placement (postdocs denoted separately, unless postdoc is only placement following market)</t>
  </si>
  <si>
    <t>Changed job from first full-time placement as of Fall 2018</t>
  </si>
  <si>
    <t>Public flyouts from set of schools denoted in Appendix; we attempt to be as complete as possible, but minor errors are inevitable. These flyouts are used only to denote the set of "star" PhD students; see description in paper text</t>
  </si>
  <si>
    <t>5 points for flyouts at Harvard, MIT, Stanford, Princeton, Chicago; 3 for Columbia, Northwestern, Berkeley, Yale, Penn, NYU, LSE, Booth micro/macro/metrics, Stanford GSB; 2 for Duke, Brown, UCLA, UCSD, Michigan, Wisconsin, Minnesota, Caltech, HBS TOM/EM/NOM (economists only), Stern, Haas EA&amp;P, Kellogg MEDS/M&amp;S, Sloan TIES, Wharton BEPP/Real Estate, Kennedy (economists only), UCL; 1 for Cornell, BU, Johns Hopkins, Carnegie Mellon, Penn State, Maryland, UPF, CREI, Toulouse, Bonn, Oxford, Toronto, UBC, Yale SOM, Bocconi, CEMFI</t>
  </si>
  <si>
    <t>First full-time placement at university where PhD was 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</si>
</sst>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activeCell="B32" sqref="B32"/>
    </sheetView>
  </sheetViews>
  <sheetFormatPr defaultRowHeight="14.5" x14ac:dyDescent="0.35"/>
  <sheetData>
    <row r="1" spans="1:2" x14ac:dyDescent="0.35">
      <c r="A1" t="s">
        <v>530</v>
      </c>
    </row>
    <row r="3" spans="1:2" x14ac:dyDescent="0.35">
      <c r="A3" t="s">
        <v>531</v>
      </c>
    </row>
    <row r="5" spans="1:2" x14ac:dyDescent="0.35">
      <c r="A5" t="s">
        <v>547</v>
      </c>
      <c r="B5" t="s">
        <v>548</v>
      </c>
    </row>
    <row r="6" spans="1:2" x14ac:dyDescent="0.35">
      <c r="A6" t="s">
        <v>532</v>
      </c>
      <c r="B6" t="s">
        <v>549</v>
      </c>
    </row>
    <row r="7" spans="1:2" x14ac:dyDescent="0.35">
      <c r="A7" t="s">
        <v>0</v>
      </c>
      <c r="B7" t="s">
        <v>550</v>
      </c>
    </row>
    <row r="8" spans="1:2" x14ac:dyDescent="0.35">
      <c r="A8" t="s">
        <v>1</v>
      </c>
      <c r="B8" t="s">
        <v>551</v>
      </c>
    </row>
    <row r="9" spans="1:2" x14ac:dyDescent="0.35">
      <c r="A9" t="s">
        <v>2</v>
      </c>
      <c r="B9" t="s">
        <v>552</v>
      </c>
    </row>
    <row r="10" spans="1:2" x14ac:dyDescent="0.35">
      <c r="A10" t="s">
        <v>3</v>
      </c>
      <c r="B10" t="s">
        <v>553</v>
      </c>
    </row>
    <row r="11" spans="1:2" x14ac:dyDescent="0.35">
      <c r="A11" t="s">
        <v>431</v>
      </c>
      <c r="B11" t="s">
        <v>554</v>
      </c>
    </row>
    <row r="12" spans="1:2" x14ac:dyDescent="0.35">
      <c r="A12" t="s">
        <v>4</v>
      </c>
      <c r="B12" t="s">
        <v>555</v>
      </c>
    </row>
    <row r="13" spans="1:2" x14ac:dyDescent="0.35">
      <c r="A13" t="s">
        <v>414</v>
      </c>
      <c r="B13" t="s">
        <v>556</v>
      </c>
    </row>
    <row r="14" spans="1:2" x14ac:dyDescent="0.35">
      <c r="A14" t="s">
        <v>525</v>
      </c>
      <c r="B14" t="s">
        <v>557</v>
      </c>
    </row>
    <row r="15" spans="1:2" x14ac:dyDescent="0.35">
      <c r="A15" t="s">
        <v>429</v>
      </c>
      <c r="B15" t="s">
        <v>558</v>
      </c>
    </row>
    <row r="16" spans="1:2" x14ac:dyDescent="0.35">
      <c r="A16" t="s">
        <v>430</v>
      </c>
      <c r="B16" t="s">
        <v>559</v>
      </c>
    </row>
    <row r="17" spans="1:2" x14ac:dyDescent="0.35">
      <c r="A17" t="s">
        <v>5</v>
      </c>
      <c r="B17" t="s">
        <v>560</v>
      </c>
    </row>
    <row r="18" spans="1:2" x14ac:dyDescent="0.35">
      <c r="A18" t="s">
        <v>468</v>
      </c>
      <c r="B18" t="s">
        <v>561</v>
      </c>
    </row>
    <row r="19" spans="1:2" x14ac:dyDescent="0.35">
      <c r="A19" t="s">
        <v>562</v>
      </c>
      <c r="B19" t="s">
        <v>563</v>
      </c>
    </row>
    <row r="20" spans="1:2" x14ac:dyDescent="0.35">
      <c r="A20" t="s">
        <v>469</v>
      </c>
      <c r="B20" t="s">
        <v>564</v>
      </c>
    </row>
    <row r="21" spans="1:2" x14ac:dyDescent="0.35">
      <c r="A21" t="s">
        <v>391</v>
      </c>
      <c r="B21" t="s">
        <v>565</v>
      </c>
    </row>
    <row r="22" spans="1:2" x14ac:dyDescent="0.35">
      <c r="A22" t="s">
        <v>434</v>
      </c>
      <c r="B22" t="s">
        <v>566</v>
      </c>
    </row>
    <row r="23" spans="1:2" x14ac:dyDescent="0.35">
      <c r="A23" t="s">
        <v>472</v>
      </c>
      <c r="B23" t="s">
        <v>567</v>
      </c>
    </row>
    <row r="24" spans="1:2" x14ac:dyDescent="0.35">
      <c r="A24" t="s">
        <v>524</v>
      </c>
      <c r="B24" t="s">
        <v>568</v>
      </c>
    </row>
    <row r="25" spans="1:2" x14ac:dyDescent="0.35">
      <c r="A25" t="s">
        <v>522</v>
      </c>
      <c r="B25" t="s">
        <v>569</v>
      </c>
    </row>
    <row r="26" spans="1:2" x14ac:dyDescent="0.35">
      <c r="A26" t="s">
        <v>523</v>
      </c>
      <c r="B26" t="s">
        <v>570</v>
      </c>
    </row>
    <row r="27" spans="1:2" x14ac:dyDescent="0.35">
      <c r="A27" t="s">
        <v>7</v>
      </c>
      <c r="B27" t="s">
        <v>571</v>
      </c>
    </row>
    <row r="28" spans="1:2" x14ac:dyDescent="0.35">
      <c r="A28" t="s">
        <v>375</v>
      </c>
      <c r="B28" t="s">
        <v>572</v>
      </c>
    </row>
    <row r="29" spans="1:2" x14ac:dyDescent="0.35">
      <c r="A29" t="s">
        <v>6</v>
      </c>
      <c r="B29" t="s">
        <v>573</v>
      </c>
    </row>
    <row r="30" spans="1:2" x14ac:dyDescent="0.35">
      <c r="A30" t="s">
        <v>528</v>
      </c>
      <c r="B30" t="s">
        <v>574</v>
      </c>
    </row>
    <row r="31" spans="1:2" x14ac:dyDescent="0.35">
      <c r="A31" t="s">
        <v>426</v>
      </c>
      <c r="B31" t="s">
        <v>575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27"/>
  <sheetViews>
    <sheetView workbookViewId="0">
      <pane xSplit="2" ySplit="1" topLeftCell="K2" activePane="bottomRight" state="frozen"/>
      <selection pane="topRight" activeCell="C1" sqref="C1"/>
      <selection pane="bottomLeft" activeCell="A2" sqref="A2"/>
      <selection pane="bottomRight" activeCell="U2" sqref="U2"/>
    </sheetView>
  </sheetViews>
  <sheetFormatPr defaultRowHeight="14.5" x14ac:dyDescent="0.35"/>
  <cols>
    <col min="12" max="12" width="8.7265625" customWidth="1"/>
    <col min="13" max="13" width="21.81640625" customWidth="1"/>
    <col min="14" max="21" width="8.7265625" customWidth="1"/>
    <col min="22" max="22" width="14.453125" bestFit="1" customWidth="1"/>
    <col min="23" max="23" width="14.453125" customWidth="1"/>
    <col min="24" max="25" width="15.90625" customWidth="1"/>
  </cols>
  <sheetData>
    <row r="1" spans="1:26" x14ac:dyDescent="0.35">
      <c r="A1" t="s">
        <v>532</v>
      </c>
      <c r="B1" t="s">
        <v>0</v>
      </c>
      <c r="C1" t="s">
        <v>1</v>
      </c>
      <c r="D1" t="s">
        <v>2</v>
      </c>
      <c r="E1" t="s">
        <v>3</v>
      </c>
      <c r="F1" t="s">
        <v>431</v>
      </c>
      <c r="G1" t="s">
        <v>4</v>
      </c>
      <c r="H1" t="s">
        <v>414</v>
      </c>
      <c r="I1" t="s">
        <v>525</v>
      </c>
      <c r="J1" t="s">
        <v>429</v>
      </c>
      <c r="K1" t="s">
        <v>430</v>
      </c>
      <c r="L1" t="s">
        <v>5</v>
      </c>
      <c r="M1" t="s">
        <v>468</v>
      </c>
      <c r="N1" t="s">
        <v>407</v>
      </c>
      <c r="O1" t="s">
        <v>469</v>
      </c>
      <c r="P1" t="s">
        <v>391</v>
      </c>
      <c r="Q1" t="s">
        <v>434</v>
      </c>
      <c r="R1" t="s">
        <v>472</v>
      </c>
      <c r="S1" t="s">
        <v>524</v>
      </c>
      <c r="T1" t="s">
        <v>522</v>
      </c>
      <c r="U1" t="s">
        <v>523</v>
      </c>
      <c r="V1" t="s">
        <v>7</v>
      </c>
      <c r="W1" t="s">
        <v>375</v>
      </c>
      <c r="X1" t="s">
        <v>6</v>
      </c>
      <c r="Y1" t="s">
        <v>528</v>
      </c>
      <c r="Z1" t="s">
        <v>426</v>
      </c>
    </row>
    <row r="2" spans="1:26" x14ac:dyDescent="0.35">
      <c r="A2" t="s">
        <v>17</v>
      </c>
      <c r="B2">
        <v>2018</v>
      </c>
      <c r="C2" t="s">
        <v>21</v>
      </c>
      <c r="D2" t="s">
        <v>17</v>
      </c>
      <c r="E2" t="s">
        <v>41</v>
      </c>
      <c r="F2" t="s">
        <v>87</v>
      </c>
      <c r="G2" t="s">
        <v>85</v>
      </c>
      <c r="H2" t="s">
        <v>424</v>
      </c>
      <c r="I2" t="s">
        <v>38</v>
      </c>
      <c r="J2">
        <f t="shared" ref="J2:J65" si="0">(I2="Harvard")+(I2="MIT")+(I2="Stanford")+(I2="Chicago")+(I2="Northwestern")+(I2="Yale")+(I2="Princeton")+(I2="Columbia")+(I2="NYU")+(I2="LSE")+(I2="Cal")</f>
        <v>1</v>
      </c>
      <c r="K2">
        <f t="shared" ref="K2:K25" si="1">J2+(I2="Stern Info Systems")+(I2="Harvard Biz")+(I2="Stanford GSB")+(I2="Harvard Kennedy")+(I2="NW Kellogg")+(I2="Penn Wharton")+(I2="Chicago Booth")+(I2="NYU Stern")+(I2="Yale Environmental Economics")+(I2="Yale SOM")+(I2="Cal Ag")+(I2="Columbia GSB")</f>
        <v>1</v>
      </c>
      <c r="M2" t="s">
        <v>183</v>
      </c>
      <c r="N2" t="s">
        <v>352</v>
      </c>
      <c r="O2" t="s">
        <v>353</v>
      </c>
      <c r="P2" t="s">
        <v>353</v>
      </c>
      <c r="Q2" t="s">
        <v>353</v>
      </c>
      <c r="R2" t="s">
        <v>437</v>
      </c>
      <c r="S2">
        <f t="shared" ref="S2:S65" si="2">IF(R2="",1,0)</f>
        <v>0</v>
      </c>
      <c r="T2">
        <v>1</v>
      </c>
      <c r="U2">
        <v>1</v>
      </c>
      <c r="V2" t="s">
        <v>103</v>
      </c>
      <c r="X2" t="s">
        <v>97</v>
      </c>
      <c r="Y2">
        <v>42</v>
      </c>
    </row>
    <row r="3" spans="1:26" x14ac:dyDescent="0.35">
      <c r="A3" t="s">
        <v>17</v>
      </c>
      <c r="B3">
        <v>2018</v>
      </c>
      <c r="C3" t="s">
        <v>40</v>
      </c>
      <c r="D3" t="s">
        <v>17</v>
      </c>
      <c r="E3" t="s">
        <v>41</v>
      </c>
      <c r="F3" t="s">
        <v>12</v>
      </c>
      <c r="G3" t="s">
        <v>18</v>
      </c>
      <c r="H3" t="s">
        <v>416</v>
      </c>
      <c r="I3" t="s">
        <v>42</v>
      </c>
      <c r="J3">
        <f t="shared" si="0"/>
        <v>1</v>
      </c>
      <c r="K3">
        <f t="shared" si="1"/>
        <v>1</v>
      </c>
      <c r="M3" t="s">
        <v>356</v>
      </c>
      <c r="N3" t="s">
        <v>352</v>
      </c>
      <c r="O3" t="s">
        <v>353</v>
      </c>
      <c r="P3" t="s">
        <v>353</v>
      </c>
      <c r="Q3" t="s">
        <v>353</v>
      </c>
      <c r="R3" t="s">
        <v>436</v>
      </c>
      <c r="S3">
        <f t="shared" si="2"/>
        <v>0</v>
      </c>
      <c r="T3">
        <v>1</v>
      </c>
      <c r="U3">
        <v>1</v>
      </c>
      <c r="V3" t="s">
        <v>19</v>
      </c>
      <c r="X3" t="s">
        <v>98</v>
      </c>
      <c r="Y3">
        <v>37</v>
      </c>
    </row>
    <row r="4" spans="1:26" hidden="1" x14ac:dyDescent="0.35">
      <c r="A4" t="s">
        <v>17</v>
      </c>
      <c r="B4">
        <v>2018</v>
      </c>
      <c r="C4" t="s">
        <v>8</v>
      </c>
      <c r="D4" t="s">
        <v>10</v>
      </c>
      <c r="E4" t="s">
        <v>11</v>
      </c>
      <c r="F4" t="s">
        <v>12</v>
      </c>
      <c r="G4" t="s">
        <v>59</v>
      </c>
      <c r="H4" t="s">
        <v>420</v>
      </c>
      <c r="I4" t="s">
        <v>38</v>
      </c>
      <c r="J4">
        <f t="shared" si="0"/>
        <v>1</v>
      </c>
      <c r="K4">
        <f t="shared" si="1"/>
        <v>1</v>
      </c>
      <c r="M4" t="s">
        <v>185</v>
      </c>
      <c r="N4" t="s">
        <v>360</v>
      </c>
      <c r="O4" t="s">
        <v>353</v>
      </c>
      <c r="P4" t="s">
        <v>438</v>
      </c>
      <c r="Q4" t="s">
        <v>353</v>
      </c>
      <c r="S4">
        <f t="shared" si="2"/>
        <v>1</v>
      </c>
      <c r="T4">
        <f t="shared" ref="T4:T12" si="3">IF(R4="",1,IF(R4="1 yr unknown",1,0))</f>
        <v>1</v>
      </c>
      <c r="U4">
        <v>0</v>
      </c>
      <c r="V4" t="s">
        <v>29</v>
      </c>
      <c r="X4" t="s">
        <v>99</v>
      </c>
      <c r="Y4">
        <v>33</v>
      </c>
    </row>
    <row r="5" spans="1:26" x14ac:dyDescent="0.35">
      <c r="A5" t="s">
        <v>17</v>
      </c>
      <c r="B5">
        <v>2018</v>
      </c>
      <c r="C5" t="s">
        <v>16</v>
      </c>
      <c r="D5" t="s">
        <v>17</v>
      </c>
      <c r="E5" t="s">
        <v>11</v>
      </c>
      <c r="F5" t="s">
        <v>32</v>
      </c>
      <c r="G5" t="s">
        <v>59</v>
      </c>
      <c r="H5" t="s">
        <v>420</v>
      </c>
      <c r="I5" t="s">
        <v>64</v>
      </c>
      <c r="J5">
        <f t="shared" si="0"/>
        <v>1</v>
      </c>
      <c r="K5">
        <f t="shared" si="1"/>
        <v>1</v>
      </c>
      <c r="N5" t="s">
        <v>363</v>
      </c>
      <c r="O5" t="s">
        <v>353</v>
      </c>
      <c r="P5" t="s">
        <v>360</v>
      </c>
      <c r="Q5" t="s">
        <v>353</v>
      </c>
      <c r="R5" t="s">
        <v>481</v>
      </c>
      <c r="S5">
        <f t="shared" si="2"/>
        <v>0</v>
      </c>
      <c r="T5">
        <f t="shared" si="3"/>
        <v>0</v>
      </c>
      <c r="U5">
        <v>1</v>
      </c>
      <c r="V5" t="s">
        <v>38</v>
      </c>
      <c r="X5" t="s">
        <v>100</v>
      </c>
      <c r="Y5">
        <v>33</v>
      </c>
    </row>
    <row r="6" spans="1:26" hidden="1" x14ac:dyDescent="0.35">
      <c r="A6" t="s">
        <v>352</v>
      </c>
      <c r="B6">
        <v>2018</v>
      </c>
      <c r="C6" t="s">
        <v>106</v>
      </c>
      <c r="D6" t="s">
        <v>107</v>
      </c>
      <c r="E6" t="s">
        <v>11</v>
      </c>
      <c r="F6" t="s">
        <v>44</v>
      </c>
      <c r="G6" t="s">
        <v>75</v>
      </c>
      <c r="H6" t="s">
        <v>421</v>
      </c>
      <c r="I6" t="s">
        <v>82</v>
      </c>
      <c r="J6">
        <f t="shared" si="0"/>
        <v>1</v>
      </c>
      <c r="K6">
        <f t="shared" si="1"/>
        <v>1</v>
      </c>
      <c r="M6" t="s">
        <v>411</v>
      </c>
      <c r="N6" t="s">
        <v>364</v>
      </c>
      <c r="O6" t="s">
        <v>353</v>
      </c>
      <c r="P6" t="s">
        <v>353</v>
      </c>
      <c r="Q6" t="s">
        <v>352</v>
      </c>
      <c r="S6">
        <f t="shared" si="2"/>
        <v>1</v>
      </c>
      <c r="T6">
        <f t="shared" si="3"/>
        <v>1</v>
      </c>
      <c r="U6">
        <v>0</v>
      </c>
      <c r="V6" t="s">
        <v>38</v>
      </c>
      <c r="X6" t="s">
        <v>108</v>
      </c>
      <c r="Y6">
        <v>31</v>
      </c>
    </row>
    <row r="7" spans="1:26" hidden="1" x14ac:dyDescent="0.35">
      <c r="A7" t="s">
        <v>533</v>
      </c>
      <c r="B7">
        <v>2018</v>
      </c>
      <c r="C7" t="s">
        <v>40</v>
      </c>
      <c r="D7" t="s">
        <v>17</v>
      </c>
      <c r="E7" t="s">
        <v>41</v>
      </c>
      <c r="F7" t="s">
        <v>32</v>
      </c>
      <c r="G7" t="s">
        <v>22</v>
      </c>
      <c r="H7" t="s">
        <v>417</v>
      </c>
      <c r="I7" t="s">
        <v>42</v>
      </c>
      <c r="J7">
        <f t="shared" si="0"/>
        <v>1</v>
      </c>
      <c r="K7">
        <f t="shared" si="1"/>
        <v>1</v>
      </c>
      <c r="N7" t="s">
        <v>352</v>
      </c>
      <c r="O7" t="s">
        <v>352</v>
      </c>
      <c r="P7" t="s">
        <v>353</v>
      </c>
      <c r="Q7" t="s">
        <v>353</v>
      </c>
      <c r="S7">
        <f t="shared" si="2"/>
        <v>1</v>
      </c>
      <c r="T7">
        <f t="shared" si="3"/>
        <v>1</v>
      </c>
      <c r="U7">
        <v>0</v>
      </c>
      <c r="V7" t="s">
        <v>122</v>
      </c>
      <c r="X7" t="s">
        <v>43</v>
      </c>
      <c r="Y7">
        <v>28</v>
      </c>
    </row>
    <row r="8" spans="1:26" x14ac:dyDescent="0.35">
      <c r="A8" t="s">
        <v>58</v>
      </c>
      <c r="B8">
        <v>2018</v>
      </c>
      <c r="C8" t="s">
        <v>67</v>
      </c>
      <c r="D8" t="s">
        <v>91</v>
      </c>
      <c r="E8" t="s">
        <v>41</v>
      </c>
      <c r="F8" t="s">
        <v>44</v>
      </c>
      <c r="G8" t="s">
        <v>18</v>
      </c>
      <c r="H8" t="s">
        <v>416</v>
      </c>
      <c r="I8" t="s">
        <v>64</v>
      </c>
      <c r="J8">
        <f t="shared" si="0"/>
        <v>1</v>
      </c>
      <c r="K8">
        <f t="shared" si="1"/>
        <v>1</v>
      </c>
      <c r="L8" t="s">
        <v>92</v>
      </c>
      <c r="N8" t="s">
        <v>352</v>
      </c>
      <c r="O8" t="s">
        <v>353</v>
      </c>
      <c r="P8" t="s">
        <v>353</v>
      </c>
      <c r="Q8" t="s">
        <v>353</v>
      </c>
      <c r="R8" t="s">
        <v>479</v>
      </c>
      <c r="S8">
        <f t="shared" si="2"/>
        <v>0</v>
      </c>
      <c r="T8">
        <f t="shared" si="3"/>
        <v>0</v>
      </c>
      <c r="U8">
        <v>1</v>
      </c>
      <c r="V8" t="s">
        <v>101</v>
      </c>
      <c r="X8" t="s">
        <v>93</v>
      </c>
      <c r="Y8">
        <v>21</v>
      </c>
    </row>
    <row r="9" spans="1:26" x14ac:dyDescent="0.35">
      <c r="A9" t="s">
        <v>17</v>
      </c>
      <c r="B9">
        <v>2018</v>
      </c>
      <c r="C9" t="s">
        <v>9</v>
      </c>
      <c r="D9" t="s">
        <v>10</v>
      </c>
      <c r="E9" t="s">
        <v>11</v>
      </c>
      <c r="F9" t="s">
        <v>32</v>
      </c>
      <c r="G9" t="s">
        <v>18</v>
      </c>
      <c r="H9" t="s">
        <v>416</v>
      </c>
      <c r="I9" t="s">
        <v>80</v>
      </c>
      <c r="J9">
        <f t="shared" si="0"/>
        <v>0</v>
      </c>
      <c r="K9">
        <f t="shared" si="1"/>
        <v>1</v>
      </c>
      <c r="L9" t="s">
        <v>411</v>
      </c>
      <c r="N9" t="s">
        <v>360</v>
      </c>
      <c r="O9" t="s">
        <v>353</v>
      </c>
      <c r="P9" t="s">
        <v>353</v>
      </c>
      <c r="Q9" t="s">
        <v>352</v>
      </c>
      <c r="R9" t="s">
        <v>480</v>
      </c>
      <c r="S9">
        <f t="shared" si="2"/>
        <v>0</v>
      </c>
      <c r="T9">
        <f t="shared" si="3"/>
        <v>0</v>
      </c>
      <c r="U9">
        <v>0</v>
      </c>
      <c r="V9" t="s">
        <v>55</v>
      </c>
      <c r="X9" t="s">
        <v>94</v>
      </c>
      <c r="Y9">
        <v>21</v>
      </c>
    </row>
    <row r="10" spans="1:26" x14ac:dyDescent="0.35">
      <c r="A10" t="s">
        <v>10</v>
      </c>
      <c r="B10">
        <v>2018</v>
      </c>
      <c r="C10" t="s">
        <v>70</v>
      </c>
      <c r="D10" t="s">
        <v>17</v>
      </c>
      <c r="E10" t="s">
        <v>11</v>
      </c>
      <c r="F10" t="s">
        <v>27</v>
      </c>
      <c r="G10" t="s">
        <v>33</v>
      </c>
      <c r="H10" t="s">
        <v>420</v>
      </c>
      <c r="I10" t="s">
        <v>103</v>
      </c>
      <c r="J10">
        <f t="shared" si="0"/>
        <v>0</v>
      </c>
      <c r="K10">
        <f t="shared" si="1"/>
        <v>1</v>
      </c>
      <c r="M10" t="s">
        <v>120</v>
      </c>
      <c r="N10" t="s">
        <v>352</v>
      </c>
      <c r="O10" t="s">
        <v>352</v>
      </c>
      <c r="P10" t="s">
        <v>353</v>
      </c>
      <c r="Q10" t="s">
        <v>353</v>
      </c>
      <c r="R10" t="s">
        <v>439</v>
      </c>
      <c r="S10">
        <f t="shared" si="2"/>
        <v>0</v>
      </c>
      <c r="T10">
        <f t="shared" si="3"/>
        <v>0</v>
      </c>
      <c r="U10">
        <v>1</v>
      </c>
      <c r="V10" t="s">
        <v>178</v>
      </c>
      <c r="X10" t="s">
        <v>104</v>
      </c>
      <c r="Y10">
        <v>18</v>
      </c>
    </row>
    <row r="11" spans="1:26" x14ac:dyDescent="0.35">
      <c r="A11" t="s">
        <v>534</v>
      </c>
      <c r="B11">
        <v>2018</v>
      </c>
      <c r="C11" t="s">
        <v>40</v>
      </c>
      <c r="D11" t="s">
        <v>17</v>
      </c>
      <c r="E11" t="s">
        <v>11</v>
      </c>
      <c r="F11" t="s">
        <v>27</v>
      </c>
      <c r="G11" t="s">
        <v>18</v>
      </c>
      <c r="H11" t="s">
        <v>416</v>
      </c>
      <c r="I11" t="s">
        <v>64</v>
      </c>
      <c r="J11">
        <f t="shared" si="0"/>
        <v>1</v>
      </c>
      <c r="K11">
        <f t="shared" si="1"/>
        <v>1</v>
      </c>
      <c r="N11" t="s">
        <v>352</v>
      </c>
      <c r="O11" t="s">
        <v>353</v>
      </c>
      <c r="P11" t="s">
        <v>353</v>
      </c>
      <c r="Q11" t="s">
        <v>353</v>
      </c>
      <c r="R11" t="s">
        <v>482</v>
      </c>
      <c r="S11">
        <f t="shared" si="2"/>
        <v>0</v>
      </c>
      <c r="T11">
        <f t="shared" si="3"/>
        <v>0</v>
      </c>
      <c r="U11">
        <v>1</v>
      </c>
      <c r="V11" t="s">
        <v>49</v>
      </c>
      <c r="X11" t="s">
        <v>105</v>
      </c>
      <c r="Y11">
        <v>18</v>
      </c>
    </row>
    <row r="12" spans="1:26" hidden="1" x14ac:dyDescent="0.35">
      <c r="A12" t="s">
        <v>535</v>
      </c>
      <c r="B12">
        <v>2018</v>
      </c>
      <c r="C12" t="s">
        <v>16</v>
      </c>
      <c r="D12" t="s">
        <v>58</v>
      </c>
      <c r="E12" t="s">
        <v>11</v>
      </c>
      <c r="F12">
        <v>5</v>
      </c>
      <c r="G12" t="s">
        <v>59</v>
      </c>
      <c r="H12" t="s">
        <v>420</v>
      </c>
      <c r="I12" t="s">
        <v>14</v>
      </c>
      <c r="J12">
        <f t="shared" si="0"/>
        <v>1</v>
      </c>
      <c r="K12">
        <f t="shared" si="1"/>
        <v>1</v>
      </c>
      <c r="M12" t="s">
        <v>188</v>
      </c>
      <c r="N12" t="s">
        <v>352</v>
      </c>
      <c r="O12" t="s">
        <v>353</v>
      </c>
      <c r="P12" t="s">
        <v>353</v>
      </c>
      <c r="Q12" t="s">
        <v>353</v>
      </c>
      <c r="S12">
        <f t="shared" si="2"/>
        <v>1</v>
      </c>
      <c r="T12">
        <f t="shared" si="3"/>
        <v>1</v>
      </c>
      <c r="U12">
        <v>0</v>
      </c>
      <c r="V12" t="s">
        <v>103</v>
      </c>
      <c r="X12" t="s">
        <v>60</v>
      </c>
      <c r="Y12">
        <v>17</v>
      </c>
    </row>
    <row r="13" spans="1:26" x14ac:dyDescent="0.35">
      <c r="A13" t="s">
        <v>536</v>
      </c>
      <c r="B13">
        <v>2018</v>
      </c>
      <c r="C13" t="s">
        <v>67</v>
      </c>
      <c r="D13" t="s">
        <v>17</v>
      </c>
      <c r="E13" t="s">
        <v>11</v>
      </c>
      <c r="F13" t="s">
        <v>12</v>
      </c>
      <c r="G13" t="s">
        <v>68</v>
      </c>
      <c r="H13" t="s">
        <v>419</v>
      </c>
      <c r="I13" t="s">
        <v>64</v>
      </c>
      <c r="J13">
        <f t="shared" si="0"/>
        <v>1</v>
      </c>
      <c r="K13">
        <f t="shared" si="1"/>
        <v>1</v>
      </c>
      <c r="N13" t="s">
        <v>360</v>
      </c>
      <c r="O13" t="s">
        <v>352</v>
      </c>
      <c r="P13" t="s">
        <v>353</v>
      </c>
      <c r="Q13" t="s">
        <v>353</v>
      </c>
      <c r="R13" t="s">
        <v>477</v>
      </c>
      <c r="S13">
        <f t="shared" si="2"/>
        <v>0</v>
      </c>
      <c r="T13">
        <v>1</v>
      </c>
      <c r="U13">
        <v>1</v>
      </c>
      <c r="V13" t="s">
        <v>38</v>
      </c>
      <c r="X13" t="s">
        <v>69</v>
      </c>
      <c r="Y13">
        <v>16</v>
      </c>
    </row>
    <row r="14" spans="1:26" hidden="1" x14ac:dyDescent="0.35">
      <c r="A14" t="s">
        <v>11</v>
      </c>
      <c r="B14">
        <v>2018</v>
      </c>
      <c r="C14" t="s">
        <v>9</v>
      </c>
      <c r="D14" t="s">
        <v>10</v>
      </c>
      <c r="E14" t="s">
        <v>11</v>
      </c>
      <c r="F14" t="s">
        <v>27</v>
      </c>
      <c r="G14" t="s">
        <v>18</v>
      </c>
      <c r="H14" t="s">
        <v>416</v>
      </c>
      <c r="I14" t="s">
        <v>49</v>
      </c>
      <c r="J14">
        <f t="shared" si="0"/>
        <v>1</v>
      </c>
      <c r="K14">
        <f t="shared" si="1"/>
        <v>1</v>
      </c>
      <c r="N14" t="s">
        <v>352</v>
      </c>
      <c r="O14" t="s">
        <v>353</v>
      </c>
      <c r="P14" t="s">
        <v>353</v>
      </c>
      <c r="Q14" t="s">
        <v>352</v>
      </c>
      <c r="S14">
        <f t="shared" si="2"/>
        <v>1</v>
      </c>
      <c r="T14">
        <f t="shared" ref="T14:T22" si="4">IF(R14="",1,IF(R14="1 yr unknown",1,0))</f>
        <v>1</v>
      </c>
      <c r="U14">
        <v>0</v>
      </c>
      <c r="V14" t="s">
        <v>103</v>
      </c>
      <c r="X14" t="s">
        <v>73</v>
      </c>
      <c r="Y14">
        <v>15</v>
      </c>
    </row>
    <row r="15" spans="1:26" hidden="1" x14ac:dyDescent="0.35">
      <c r="A15" t="s">
        <v>11</v>
      </c>
      <c r="B15">
        <v>2018</v>
      </c>
      <c r="C15" t="s">
        <v>9</v>
      </c>
      <c r="D15" t="s">
        <v>10</v>
      </c>
      <c r="E15" t="s">
        <v>11</v>
      </c>
      <c r="F15" t="s">
        <v>87</v>
      </c>
      <c r="G15" t="s">
        <v>75</v>
      </c>
      <c r="H15" t="s">
        <v>421</v>
      </c>
      <c r="I15" t="s">
        <v>38</v>
      </c>
      <c r="J15">
        <f t="shared" si="0"/>
        <v>1</v>
      </c>
      <c r="K15">
        <f t="shared" si="1"/>
        <v>1</v>
      </c>
      <c r="M15" t="s">
        <v>184</v>
      </c>
      <c r="N15" t="s">
        <v>352</v>
      </c>
      <c r="O15" t="s">
        <v>353</v>
      </c>
      <c r="P15" t="s">
        <v>353</v>
      </c>
      <c r="Q15" t="s">
        <v>352</v>
      </c>
      <c r="S15">
        <f t="shared" si="2"/>
        <v>1</v>
      </c>
      <c r="T15">
        <f t="shared" si="4"/>
        <v>1</v>
      </c>
      <c r="U15">
        <v>0</v>
      </c>
      <c r="V15" t="s">
        <v>55</v>
      </c>
      <c r="X15" t="s">
        <v>76</v>
      </c>
      <c r="Y15">
        <v>14</v>
      </c>
    </row>
    <row r="16" spans="1:26" x14ac:dyDescent="0.35">
      <c r="A16" t="s">
        <v>58</v>
      </c>
      <c r="B16">
        <v>2018</v>
      </c>
      <c r="C16" t="s">
        <v>21</v>
      </c>
      <c r="D16" t="s">
        <v>17</v>
      </c>
      <c r="E16" t="s">
        <v>41</v>
      </c>
      <c r="F16" t="s">
        <v>27</v>
      </c>
      <c r="G16" t="s">
        <v>48</v>
      </c>
      <c r="H16" t="s">
        <v>418</v>
      </c>
      <c r="I16" t="s">
        <v>46</v>
      </c>
      <c r="J16">
        <f t="shared" si="0"/>
        <v>1</v>
      </c>
      <c r="K16">
        <f t="shared" si="1"/>
        <v>1</v>
      </c>
      <c r="N16" t="s">
        <v>352</v>
      </c>
      <c r="O16" t="s">
        <v>352</v>
      </c>
      <c r="P16" t="s">
        <v>353</v>
      </c>
      <c r="Q16" t="s">
        <v>353</v>
      </c>
      <c r="R16" t="s">
        <v>443</v>
      </c>
      <c r="S16">
        <f t="shared" si="2"/>
        <v>0</v>
      </c>
      <c r="T16">
        <f t="shared" si="4"/>
        <v>1</v>
      </c>
      <c r="U16">
        <v>0</v>
      </c>
      <c r="V16" t="s">
        <v>115</v>
      </c>
      <c r="X16" t="s">
        <v>90</v>
      </c>
      <c r="Y16">
        <v>14</v>
      </c>
    </row>
    <row r="17" spans="1:26" hidden="1" x14ac:dyDescent="0.35">
      <c r="A17" t="s">
        <v>537</v>
      </c>
      <c r="B17">
        <v>2018</v>
      </c>
      <c r="C17" t="s">
        <v>21</v>
      </c>
      <c r="D17" t="s">
        <v>17</v>
      </c>
      <c r="E17" t="s">
        <v>11</v>
      </c>
      <c r="F17" t="s">
        <v>32</v>
      </c>
      <c r="G17" t="s">
        <v>22</v>
      </c>
      <c r="H17" t="s">
        <v>417</v>
      </c>
      <c r="I17" t="s">
        <v>23</v>
      </c>
      <c r="J17">
        <f t="shared" si="0"/>
        <v>0</v>
      </c>
      <c r="K17">
        <f t="shared" si="1"/>
        <v>0</v>
      </c>
      <c r="N17" t="s">
        <v>352</v>
      </c>
      <c r="O17" t="s">
        <v>352</v>
      </c>
      <c r="P17" t="s">
        <v>353</v>
      </c>
      <c r="Q17" t="s">
        <v>353</v>
      </c>
      <c r="S17">
        <f t="shared" si="2"/>
        <v>1</v>
      </c>
      <c r="T17">
        <f t="shared" si="4"/>
        <v>1</v>
      </c>
      <c r="U17">
        <v>0</v>
      </c>
      <c r="V17" t="s">
        <v>114</v>
      </c>
      <c r="X17" t="s">
        <v>109</v>
      </c>
      <c r="Y17">
        <v>13</v>
      </c>
    </row>
    <row r="18" spans="1:26" x14ac:dyDescent="0.35">
      <c r="A18" t="s">
        <v>537</v>
      </c>
      <c r="B18">
        <v>2018</v>
      </c>
      <c r="C18" t="s">
        <v>16</v>
      </c>
      <c r="D18" t="s">
        <v>17</v>
      </c>
      <c r="E18" t="s">
        <v>11</v>
      </c>
      <c r="F18" t="s">
        <v>12</v>
      </c>
      <c r="G18" t="s">
        <v>18</v>
      </c>
      <c r="H18" t="s">
        <v>416</v>
      </c>
      <c r="I18" t="s">
        <v>19</v>
      </c>
      <c r="J18">
        <f t="shared" si="0"/>
        <v>1</v>
      </c>
      <c r="K18">
        <f t="shared" si="1"/>
        <v>1</v>
      </c>
      <c r="N18" t="s">
        <v>352</v>
      </c>
      <c r="O18" t="s">
        <v>352</v>
      </c>
      <c r="P18" t="s">
        <v>353</v>
      </c>
      <c r="Q18" t="s">
        <v>353</v>
      </c>
      <c r="R18" t="s">
        <v>471</v>
      </c>
      <c r="S18">
        <f t="shared" si="2"/>
        <v>0</v>
      </c>
      <c r="T18">
        <f t="shared" si="4"/>
        <v>0</v>
      </c>
      <c r="U18">
        <v>1</v>
      </c>
      <c r="V18" t="s">
        <v>239</v>
      </c>
      <c r="X18" t="s">
        <v>20</v>
      </c>
      <c r="Y18">
        <v>12</v>
      </c>
    </row>
    <row r="19" spans="1:26" hidden="1" x14ac:dyDescent="0.35">
      <c r="A19" t="s">
        <v>11</v>
      </c>
      <c r="B19">
        <v>2018</v>
      </c>
      <c r="C19" t="s">
        <v>37</v>
      </c>
      <c r="D19" t="s">
        <v>17</v>
      </c>
      <c r="E19" t="s">
        <v>11</v>
      </c>
      <c r="F19" t="s">
        <v>27</v>
      </c>
      <c r="G19" t="s">
        <v>28</v>
      </c>
      <c r="H19" t="s">
        <v>419</v>
      </c>
      <c r="I19" t="s">
        <v>42</v>
      </c>
      <c r="J19">
        <f t="shared" si="0"/>
        <v>1</v>
      </c>
      <c r="K19">
        <f t="shared" si="1"/>
        <v>1</v>
      </c>
      <c r="M19" t="s">
        <v>184</v>
      </c>
      <c r="N19" t="s">
        <v>352</v>
      </c>
      <c r="O19" t="s">
        <v>352</v>
      </c>
      <c r="P19" t="s">
        <v>353</v>
      </c>
      <c r="Q19" t="s">
        <v>353</v>
      </c>
      <c r="S19">
        <f t="shared" si="2"/>
        <v>1</v>
      </c>
      <c r="T19">
        <f t="shared" si="4"/>
        <v>1</v>
      </c>
      <c r="U19">
        <v>0</v>
      </c>
      <c r="V19" t="s">
        <v>117</v>
      </c>
      <c r="X19" t="s">
        <v>77</v>
      </c>
      <c r="Y19">
        <v>12</v>
      </c>
    </row>
    <row r="20" spans="1:26" hidden="1" x14ac:dyDescent="0.35">
      <c r="A20" t="s">
        <v>533</v>
      </c>
      <c r="B20">
        <v>2018</v>
      </c>
      <c r="C20" t="s">
        <v>9</v>
      </c>
      <c r="D20" t="s">
        <v>10</v>
      </c>
      <c r="E20" t="s">
        <v>41</v>
      </c>
      <c r="F20" t="s">
        <v>12</v>
      </c>
      <c r="G20" t="s">
        <v>30</v>
      </c>
      <c r="H20" t="s">
        <v>419</v>
      </c>
      <c r="I20" t="s">
        <v>19</v>
      </c>
      <c r="J20">
        <f t="shared" si="0"/>
        <v>1</v>
      </c>
      <c r="K20">
        <f t="shared" si="1"/>
        <v>1</v>
      </c>
      <c r="N20" t="s">
        <v>352</v>
      </c>
      <c r="O20" t="s">
        <v>353</v>
      </c>
      <c r="P20" t="s">
        <v>353</v>
      </c>
      <c r="Q20" t="s">
        <v>352</v>
      </c>
      <c r="S20">
        <f t="shared" si="2"/>
        <v>1</v>
      </c>
      <c r="T20">
        <f t="shared" si="4"/>
        <v>1</v>
      </c>
      <c r="U20">
        <v>0</v>
      </c>
      <c r="V20" t="s">
        <v>71</v>
      </c>
      <c r="X20" t="s">
        <v>31</v>
      </c>
      <c r="Y20">
        <v>11</v>
      </c>
    </row>
    <row r="21" spans="1:26" hidden="1" x14ac:dyDescent="0.35">
      <c r="A21" t="s">
        <v>538</v>
      </c>
      <c r="B21">
        <v>2018</v>
      </c>
      <c r="C21" t="s">
        <v>37</v>
      </c>
      <c r="D21" t="s">
        <v>17</v>
      </c>
      <c r="E21" t="s">
        <v>11</v>
      </c>
      <c r="F21" t="s">
        <v>32</v>
      </c>
      <c r="G21" t="s">
        <v>24</v>
      </c>
      <c r="H21" t="s">
        <v>418</v>
      </c>
      <c r="I21" t="s">
        <v>38</v>
      </c>
      <c r="J21">
        <f t="shared" si="0"/>
        <v>1</v>
      </c>
      <c r="K21">
        <f t="shared" si="1"/>
        <v>1</v>
      </c>
      <c r="M21" t="s">
        <v>186</v>
      </c>
      <c r="N21" t="s">
        <v>352</v>
      </c>
      <c r="O21" t="s">
        <v>352</v>
      </c>
      <c r="P21" t="s">
        <v>353</v>
      </c>
      <c r="Q21" t="s">
        <v>352</v>
      </c>
      <c r="S21">
        <f t="shared" si="2"/>
        <v>1</v>
      </c>
      <c r="T21">
        <f t="shared" si="4"/>
        <v>1</v>
      </c>
      <c r="U21">
        <v>0</v>
      </c>
      <c r="V21" t="s">
        <v>120</v>
      </c>
      <c r="X21" t="s">
        <v>51</v>
      </c>
      <c r="Y21">
        <v>11</v>
      </c>
    </row>
    <row r="22" spans="1:26" x14ac:dyDescent="0.35">
      <c r="A22" t="s">
        <v>107</v>
      </c>
      <c r="B22">
        <v>2018</v>
      </c>
      <c r="C22" t="s">
        <v>16</v>
      </c>
      <c r="D22" t="s">
        <v>17</v>
      </c>
      <c r="E22" t="s">
        <v>11</v>
      </c>
      <c r="F22" t="s">
        <v>12</v>
      </c>
      <c r="G22" t="s">
        <v>52</v>
      </c>
      <c r="H22" t="s">
        <v>420</v>
      </c>
      <c r="I22" t="s">
        <v>42</v>
      </c>
      <c r="J22">
        <f t="shared" si="0"/>
        <v>1</v>
      </c>
      <c r="K22">
        <f t="shared" si="1"/>
        <v>1</v>
      </c>
      <c r="M22" t="s">
        <v>355</v>
      </c>
      <c r="N22" t="s">
        <v>352</v>
      </c>
      <c r="O22" t="s">
        <v>353</v>
      </c>
      <c r="P22" t="s">
        <v>353</v>
      </c>
      <c r="Q22" t="s">
        <v>353</v>
      </c>
      <c r="R22" t="s">
        <v>443</v>
      </c>
      <c r="S22">
        <f t="shared" si="2"/>
        <v>0</v>
      </c>
      <c r="T22">
        <f t="shared" si="4"/>
        <v>1</v>
      </c>
      <c r="U22">
        <v>0</v>
      </c>
      <c r="V22" t="s">
        <v>80</v>
      </c>
      <c r="X22" t="s">
        <v>53</v>
      </c>
      <c r="Y22">
        <v>11</v>
      </c>
    </row>
    <row r="23" spans="1:26" x14ac:dyDescent="0.35">
      <c r="A23" t="s">
        <v>536</v>
      </c>
      <c r="B23">
        <v>2018</v>
      </c>
      <c r="C23" t="s">
        <v>16</v>
      </c>
      <c r="D23" t="s">
        <v>17</v>
      </c>
      <c r="E23" t="s">
        <v>11</v>
      </c>
      <c r="F23" t="s">
        <v>32</v>
      </c>
      <c r="G23" t="s">
        <v>48</v>
      </c>
      <c r="H23" t="s">
        <v>418</v>
      </c>
      <c r="I23" t="s">
        <v>49</v>
      </c>
      <c r="J23">
        <f t="shared" si="0"/>
        <v>1</v>
      </c>
      <c r="K23">
        <f t="shared" si="1"/>
        <v>1</v>
      </c>
      <c r="N23" t="s">
        <v>352</v>
      </c>
      <c r="O23" t="s">
        <v>352</v>
      </c>
      <c r="P23" t="s">
        <v>353</v>
      </c>
      <c r="Q23" t="s">
        <v>353</v>
      </c>
      <c r="R23" t="s">
        <v>476</v>
      </c>
      <c r="S23">
        <f t="shared" si="2"/>
        <v>0</v>
      </c>
      <c r="T23">
        <v>1</v>
      </c>
      <c r="U23">
        <v>1</v>
      </c>
      <c r="V23" t="s">
        <v>112</v>
      </c>
      <c r="X23" t="s">
        <v>66</v>
      </c>
      <c r="Y23">
        <v>11</v>
      </c>
    </row>
    <row r="24" spans="1:26" x14ac:dyDescent="0.35">
      <c r="A24" t="s">
        <v>91</v>
      </c>
      <c r="B24">
        <v>2018</v>
      </c>
      <c r="C24" t="s">
        <v>70</v>
      </c>
      <c r="D24" t="s">
        <v>17</v>
      </c>
      <c r="E24" t="s">
        <v>41</v>
      </c>
      <c r="F24" t="s">
        <v>27</v>
      </c>
      <c r="G24" t="s">
        <v>54</v>
      </c>
      <c r="H24" t="s">
        <v>420</v>
      </c>
      <c r="I24" t="s">
        <v>71</v>
      </c>
      <c r="J24">
        <f t="shared" si="0"/>
        <v>0</v>
      </c>
      <c r="K24">
        <f t="shared" si="1"/>
        <v>0</v>
      </c>
      <c r="N24" t="s">
        <v>410</v>
      </c>
      <c r="O24" t="s">
        <v>352</v>
      </c>
      <c r="P24" t="s">
        <v>353</v>
      </c>
      <c r="Q24" t="s">
        <v>353</v>
      </c>
      <c r="R24" t="s">
        <v>443</v>
      </c>
      <c r="S24">
        <f t="shared" si="2"/>
        <v>0</v>
      </c>
      <c r="T24">
        <f>IF(R24="",1,IF(R24="1 yr unknown",1,0))</f>
        <v>1</v>
      </c>
      <c r="U24">
        <v>0</v>
      </c>
      <c r="V24" t="s">
        <v>114</v>
      </c>
      <c r="X24" t="s">
        <v>72</v>
      </c>
      <c r="Y24">
        <v>11</v>
      </c>
    </row>
    <row r="25" spans="1:26" hidden="1" x14ac:dyDescent="0.35">
      <c r="A25" t="s">
        <v>539</v>
      </c>
      <c r="B25">
        <v>2018</v>
      </c>
      <c r="C25" t="s">
        <v>9</v>
      </c>
      <c r="D25" t="s">
        <v>10</v>
      </c>
      <c r="E25" t="s">
        <v>11</v>
      </c>
      <c r="F25" t="s">
        <v>87</v>
      </c>
      <c r="G25" t="s">
        <v>75</v>
      </c>
      <c r="H25" t="s">
        <v>421</v>
      </c>
      <c r="I25" t="s">
        <v>64</v>
      </c>
      <c r="J25">
        <f t="shared" si="0"/>
        <v>1</v>
      </c>
      <c r="K25">
        <f t="shared" si="1"/>
        <v>1</v>
      </c>
      <c r="N25" t="s">
        <v>360</v>
      </c>
      <c r="O25" t="s">
        <v>352</v>
      </c>
      <c r="P25" t="s">
        <v>353</v>
      </c>
      <c r="Q25" t="s">
        <v>353</v>
      </c>
      <c r="S25">
        <f t="shared" si="2"/>
        <v>1</v>
      </c>
      <c r="T25">
        <f>IF(R25="",1,IF(R25="1 yr unknown",1,0))</f>
        <v>1</v>
      </c>
      <c r="U25">
        <v>0</v>
      </c>
      <c r="V25" t="s">
        <v>19</v>
      </c>
      <c r="X25" t="s">
        <v>88</v>
      </c>
      <c r="Y25">
        <v>11</v>
      </c>
    </row>
    <row r="26" spans="1:26" x14ac:dyDescent="0.35">
      <c r="A26" t="s">
        <v>535</v>
      </c>
      <c r="B26">
        <v>2018</v>
      </c>
      <c r="C26" t="s">
        <v>61</v>
      </c>
      <c r="D26" t="s">
        <v>58</v>
      </c>
      <c r="E26" t="s">
        <v>11</v>
      </c>
      <c r="F26" t="s">
        <v>27</v>
      </c>
      <c r="G26" t="s">
        <v>18</v>
      </c>
      <c r="H26" t="s">
        <v>416</v>
      </c>
      <c r="I26" t="s">
        <v>345</v>
      </c>
      <c r="J26">
        <f t="shared" si="0"/>
        <v>0</v>
      </c>
      <c r="K26">
        <f>J26+(I26="Stern Info Systems")+(I26="Harvard Biz")+(I26="Stanford GSB")+(I26="Harvard Kennedy")+(I26="NW Kellogg")+(I26="Chicago Booth")+(I26="NYU Stern")+(I26="Yale Environmental Economics")+(I26="Yale SOM")+(I26="Cal Ag")+(I26="Columbia GSB")</f>
        <v>0</v>
      </c>
      <c r="M26" t="s">
        <v>188</v>
      </c>
      <c r="N26" t="s">
        <v>412</v>
      </c>
      <c r="O26" t="s">
        <v>353</v>
      </c>
      <c r="P26" t="s">
        <v>359</v>
      </c>
      <c r="Q26" t="s">
        <v>353</v>
      </c>
      <c r="R26" t="s">
        <v>475</v>
      </c>
      <c r="S26">
        <f t="shared" si="2"/>
        <v>0</v>
      </c>
      <c r="T26">
        <f>IF(R26="",1,IF(R26="1 yr unknown",1,0))</f>
        <v>0</v>
      </c>
      <c r="U26">
        <v>1</v>
      </c>
      <c r="V26" t="s">
        <v>350</v>
      </c>
      <c r="X26" t="s">
        <v>62</v>
      </c>
      <c r="Y26">
        <v>10</v>
      </c>
    </row>
    <row r="27" spans="1:26" hidden="1" x14ac:dyDescent="0.35">
      <c r="A27" t="s">
        <v>58</v>
      </c>
      <c r="B27">
        <v>2018</v>
      </c>
      <c r="C27" t="s">
        <v>9</v>
      </c>
      <c r="D27" t="s">
        <v>10</v>
      </c>
      <c r="E27" t="s">
        <v>11</v>
      </c>
      <c r="F27" t="s">
        <v>32</v>
      </c>
      <c r="G27" t="s">
        <v>18</v>
      </c>
      <c r="H27" t="s">
        <v>416</v>
      </c>
      <c r="I27" t="s">
        <v>55</v>
      </c>
      <c r="J27">
        <f t="shared" si="0"/>
        <v>1</v>
      </c>
      <c r="K27">
        <f t="shared" ref="K27:K90" si="5">J27+(I27="Stern Info Systems")+(I27="Harvard Biz")+(I27="Stanford GSB")+(I27="Harvard Kennedy")+(I27="NW Kellogg")+(I27="Penn Wharton")+(I27="Chicago Booth")+(I27="NYU Stern")+(I27="Yale Environmental Economics")+(I27="Yale SOM")+(I27="Cal Ag")+(I27="Columbia GSB")</f>
        <v>1</v>
      </c>
      <c r="N27" t="s">
        <v>352</v>
      </c>
      <c r="O27" t="s">
        <v>353</v>
      </c>
      <c r="P27" t="s">
        <v>353</v>
      </c>
      <c r="Q27" t="s">
        <v>352</v>
      </c>
      <c r="S27">
        <f t="shared" si="2"/>
        <v>1</v>
      </c>
      <c r="T27">
        <f>IF(R27="",1,IF(R27="1 yr unknown",1,0))</f>
        <v>1</v>
      </c>
      <c r="U27">
        <v>0</v>
      </c>
      <c r="V27" t="s">
        <v>103</v>
      </c>
      <c r="X27" t="s">
        <v>89</v>
      </c>
      <c r="Y27">
        <v>10</v>
      </c>
    </row>
    <row r="28" spans="1:26" hidden="1" x14ac:dyDescent="0.35">
      <c r="A28" t="s">
        <v>533</v>
      </c>
      <c r="B28">
        <v>2018</v>
      </c>
      <c r="C28" t="s">
        <v>9</v>
      </c>
      <c r="D28" t="s">
        <v>10</v>
      </c>
      <c r="E28" t="s">
        <v>11</v>
      </c>
      <c r="F28" t="s">
        <v>32</v>
      </c>
      <c r="G28" t="s">
        <v>33</v>
      </c>
      <c r="H28" t="s">
        <v>420</v>
      </c>
      <c r="I28" t="s">
        <v>34</v>
      </c>
      <c r="J28">
        <f t="shared" si="0"/>
        <v>0</v>
      </c>
      <c r="K28">
        <f t="shared" si="5"/>
        <v>0</v>
      </c>
      <c r="L28" t="s">
        <v>35</v>
      </c>
      <c r="N28" t="s">
        <v>352</v>
      </c>
      <c r="O28" t="s">
        <v>353</v>
      </c>
      <c r="P28" t="s">
        <v>353</v>
      </c>
      <c r="Q28" t="s">
        <v>352</v>
      </c>
      <c r="S28">
        <f t="shared" si="2"/>
        <v>1</v>
      </c>
      <c r="T28">
        <f>IF(R28="",1,IF(R28="1 yr unknown",1,0))</f>
        <v>1</v>
      </c>
      <c r="U28">
        <v>0</v>
      </c>
      <c r="V28" t="s">
        <v>111</v>
      </c>
      <c r="X28" t="s">
        <v>36</v>
      </c>
      <c r="Y28">
        <v>9</v>
      </c>
    </row>
    <row r="29" spans="1:26" x14ac:dyDescent="0.35">
      <c r="A29" t="s">
        <v>540</v>
      </c>
      <c r="B29">
        <v>2018</v>
      </c>
      <c r="C29" t="s">
        <v>37</v>
      </c>
      <c r="D29" t="s">
        <v>17</v>
      </c>
      <c r="E29" t="s">
        <v>11</v>
      </c>
      <c r="F29" t="s">
        <v>44</v>
      </c>
      <c r="G29" t="s">
        <v>13</v>
      </c>
      <c r="H29" t="s">
        <v>415</v>
      </c>
      <c r="I29" t="s">
        <v>42</v>
      </c>
      <c r="J29">
        <f t="shared" si="0"/>
        <v>1</v>
      </c>
      <c r="K29">
        <f t="shared" si="5"/>
        <v>1</v>
      </c>
      <c r="M29" t="s">
        <v>393</v>
      </c>
      <c r="N29" t="s">
        <v>352</v>
      </c>
      <c r="O29" t="s">
        <v>352</v>
      </c>
      <c r="P29" t="s">
        <v>353</v>
      </c>
      <c r="Q29" t="s">
        <v>353</v>
      </c>
      <c r="R29" t="s">
        <v>474</v>
      </c>
      <c r="S29">
        <f t="shared" si="2"/>
        <v>0</v>
      </c>
      <c r="T29">
        <v>1</v>
      </c>
      <c r="U29">
        <v>1</v>
      </c>
      <c r="V29" t="s">
        <v>121</v>
      </c>
      <c r="X29" t="s">
        <v>45</v>
      </c>
      <c r="Y29">
        <v>9</v>
      </c>
    </row>
    <row r="30" spans="1:26" hidden="1" x14ac:dyDescent="0.35">
      <c r="A30" t="s">
        <v>41</v>
      </c>
      <c r="B30">
        <v>2018</v>
      </c>
      <c r="C30" t="s">
        <v>8</v>
      </c>
      <c r="D30" t="s">
        <v>10</v>
      </c>
      <c r="E30" t="s">
        <v>11</v>
      </c>
      <c r="F30" t="s">
        <v>12</v>
      </c>
      <c r="G30" t="s">
        <v>54</v>
      </c>
      <c r="H30" t="s">
        <v>420</v>
      </c>
      <c r="I30" t="s">
        <v>55</v>
      </c>
      <c r="J30">
        <f t="shared" si="0"/>
        <v>1</v>
      </c>
      <c r="K30">
        <f t="shared" si="5"/>
        <v>1</v>
      </c>
      <c r="N30" t="s">
        <v>352</v>
      </c>
      <c r="O30" t="s">
        <v>352</v>
      </c>
      <c r="P30" t="s">
        <v>358</v>
      </c>
      <c r="Q30" t="s">
        <v>352</v>
      </c>
      <c r="S30">
        <f t="shared" si="2"/>
        <v>1</v>
      </c>
      <c r="T30">
        <f>IF(R30="",1,IF(R30="1 yr unknown",1,0))</f>
        <v>1</v>
      </c>
      <c r="U30">
        <v>0</v>
      </c>
      <c r="V30" t="s">
        <v>57</v>
      </c>
      <c r="X30" t="s">
        <v>56</v>
      </c>
      <c r="Y30">
        <v>9</v>
      </c>
    </row>
    <row r="31" spans="1:26" x14ac:dyDescent="0.35">
      <c r="A31" t="s">
        <v>11</v>
      </c>
      <c r="B31">
        <v>2018</v>
      </c>
      <c r="C31" t="s">
        <v>21</v>
      </c>
      <c r="D31" t="s">
        <v>58</v>
      </c>
      <c r="E31" t="s">
        <v>11</v>
      </c>
      <c r="F31" t="s">
        <v>27</v>
      </c>
      <c r="G31" t="s">
        <v>18</v>
      </c>
      <c r="H31" t="s">
        <v>416</v>
      </c>
      <c r="I31" t="s">
        <v>25</v>
      </c>
      <c r="J31">
        <f t="shared" si="0"/>
        <v>1</v>
      </c>
      <c r="K31">
        <f t="shared" si="5"/>
        <v>1</v>
      </c>
      <c r="M31" t="s">
        <v>182</v>
      </c>
      <c r="N31" t="s">
        <v>352</v>
      </c>
      <c r="O31" t="s">
        <v>353</v>
      </c>
      <c r="P31" t="s">
        <v>353</v>
      </c>
      <c r="Q31" t="s">
        <v>353</v>
      </c>
      <c r="R31" t="s">
        <v>435</v>
      </c>
      <c r="S31">
        <f t="shared" si="2"/>
        <v>0</v>
      </c>
      <c r="T31">
        <f>IF(R31="",1,IF(R31="1 yr unknown",1,0))</f>
        <v>0</v>
      </c>
      <c r="U31">
        <v>1</v>
      </c>
      <c r="V31" t="s">
        <v>103</v>
      </c>
      <c r="X31" t="s">
        <v>74</v>
      </c>
      <c r="Y31">
        <v>9</v>
      </c>
      <c r="Z31">
        <v>1</v>
      </c>
    </row>
    <row r="32" spans="1:26" x14ac:dyDescent="0.35">
      <c r="A32" t="s">
        <v>353</v>
      </c>
      <c r="B32">
        <v>2018</v>
      </c>
      <c r="C32" t="s">
        <v>61</v>
      </c>
      <c r="D32" t="s">
        <v>17</v>
      </c>
      <c r="E32" t="s">
        <v>11</v>
      </c>
      <c r="F32" t="s">
        <v>12</v>
      </c>
      <c r="G32" t="s">
        <v>85</v>
      </c>
      <c r="H32" t="s">
        <v>424</v>
      </c>
      <c r="I32" t="s">
        <v>19</v>
      </c>
      <c r="J32">
        <f t="shared" si="0"/>
        <v>1</v>
      </c>
      <c r="K32">
        <f t="shared" si="5"/>
        <v>1</v>
      </c>
      <c r="N32" t="s">
        <v>352</v>
      </c>
      <c r="O32" t="s">
        <v>352</v>
      </c>
      <c r="P32" t="s">
        <v>353</v>
      </c>
      <c r="Q32" t="s">
        <v>353</v>
      </c>
      <c r="R32" t="s">
        <v>478</v>
      </c>
      <c r="S32">
        <f t="shared" si="2"/>
        <v>0</v>
      </c>
      <c r="T32">
        <v>1</v>
      </c>
      <c r="U32">
        <v>1</v>
      </c>
      <c r="V32" t="s">
        <v>118</v>
      </c>
      <c r="X32" t="s">
        <v>86</v>
      </c>
      <c r="Y32">
        <v>9</v>
      </c>
    </row>
    <row r="33" spans="1:25" hidden="1" x14ac:dyDescent="0.35">
      <c r="A33" t="s">
        <v>17</v>
      </c>
      <c r="B33">
        <v>2018</v>
      </c>
      <c r="C33" t="s">
        <v>21</v>
      </c>
      <c r="D33" t="s">
        <v>17</v>
      </c>
      <c r="E33" t="s">
        <v>11</v>
      </c>
      <c r="F33" t="s">
        <v>27</v>
      </c>
      <c r="G33" t="s">
        <v>22</v>
      </c>
      <c r="H33" t="s">
        <v>417</v>
      </c>
      <c r="I33" t="s">
        <v>95</v>
      </c>
      <c r="J33">
        <f t="shared" si="0"/>
        <v>1</v>
      </c>
      <c r="K33">
        <f t="shared" si="5"/>
        <v>1</v>
      </c>
      <c r="M33" t="s">
        <v>182</v>
      </c>
      <c r="N33" t="s">
        <v>352</v>
      </c>
      <c r="O33" t="s">
        <v>352</v>
      </c>
      <c r="P33" t="s">
        <v>353</v>
      </c>
      <c r="Q33" t="s">
        <v>353</v>
      </c>
      <c r="S33">
        <f t="shared" si="2"/>
        <v>1</v>
      </c>
      <c r="T33">
        <f t="shared" ref="T33:T39" si="6">IF(R33="",1,IF(R33="1 yr unknown",1,0))</f>
        <v>1</v>
      </c>
      <c r="U33">
        <v>0</v>
      </c>
      <c r="V33" t="s">
        <v>351</v>
      </c>
      <c r="X33" t="s">
        <v>96</v>
      </c>
      <c r="Y33">
        <v>9</v>
      </c>
    </row>
    <row r="34" spans="1:25" hidden="1" x14ac:dyDescent="0.35">
      <c r="A34" t="s">
        <v>10</v>
      </c>
      <c r="B34">
        <v>2018</v>
      </c>
      <c r="C34" t="s">
        <v>21</v>
      </c>
      <c r="D34" t="s">
        <v>17</v>
      </c>
      <c r="E34" t="s">
        <v>11</v>
      </c>
      <c r="F34" t="s">
        <v>32</v>
      </c>
      <c r="G34" t="s">
        <v>18</v>
      </c>
      <c r="H34" t="s">
        <v>416</v>
      </c>
      <c r="I34" t="s">
        <v>101</v>
      </c>
      <c r="J34">
        <f t="shared" si="0"/>
        <v>0</v>
      </c>
      <c r="K34">
        <f t="shared" si="5"/>
        <v>1</v>
      </c>
      <c r="N34" t="s">
        <v>352</v>
      </c>
      <c r="O34" t="s">
        <v>353</v>
      </c>
      <c r="P34" t="s">
        <v>353</v>
      </c>
      <c r="Q34" t="s">
        <v>352</v>
      </c>
      <c r="S34">
        <f t="shared" si="2"/>
        <v>1</v>
      </c>
      <c r="T34">
        <f t="shared" si="6"/>
        <v>1</v>
      </c>
      <c r="U34">
        <v>0</v>
      </c>
      <c r="V34" t="s">
        <v>119</v>
      </c>
      <c r="X34" t="s">
        <v>102</v>
      </c>
      <c r="Y34">
        <v>9</v>
      </c>
    </row>
    <row r="35" spans="1:25" hidden="1" x14ac:dyDescent="0.35">
      <c r="A35" t="s">
        <v>540</v>
      </c>
      <c r="B35">
        <v>2018</v>
      </c>
      <c r="C35" t="s">
        <v>40</v>
      </c>
      <c r="D35" t="s">
        <v>17</v>
      </c>
      <c r="E35" t="s">
        <v>11</v>
      </c>
      <c r="F35" t="s">
        <v>27</v>
      </c>
      <c r="G35" t="s">
        <v>22</v>
      </c>
      <c r="H35" t="s">
        <v>417</v>
      </c>
      <c r="I35" t="s">
        <v>46</v>
      </c>
      <c r="J35">
        <f t="shared" si="0"/>
        <v>1</v>
      </c>
      <c r="K35">
        <f t="shared" si="5"/>
        <v>1</v>
      </c>
      <c r="N35" t="s">
        <v>352</v>
      </c>
      <c r="O35" t="s">
        <v>352</v>
      </c>
      <c r="P35" t="s">
        <v>353</v>
      </c>
      <c r="Q35" t="s">
        <v>353</v>
      </c>
      <c r="S35">
        <f t="shared" si="2"/>
        <v>1</v>
      </c>
      <c r="T35">
        <f t="shared" si="6"/>
        <v>1</v>
      </c>
      <c r="U35">
        <v>0</v>
      </c>
      <c r="V35" t="s">
        <v>178</v>
      </c>
      <c r="X35" t="s">
        <v>47</v>
      </c>
      <c r="Y35">
        <v>7</v>
      </c>
    </row>
    <row r="36" spans="1:25" hidden="1" x14ac:dyDescent="0.35">
      <c r="A36" t="s">
        <v>538</v>
      </c>
      <c r="B36">
        <v>2018</v>
      </c>
      <c r="C36" t="s">
        <v>16</v>
      </c>
      <c r="D36" t="s">
        <v>17</v>
      </c>
      <c r="E36" t="s">
        <v>11</v>
      </c>
      <c r="F36" t="s">
        <v>27</v>
      </c>
      <c r="G36" t="s">
        <v>48</v>
      </c>
      <c r="H36" t="s">
        <v>418</v>
      </c>
      <c r="I36" t="s">
        <v>49</v>
      </c>
      <c r="J36">
        <f t="shared" si="0"/>
        <v>1</v>
      </c>
      <c r="K36">
        <f t="shared" si="5"/>
        <v>1</v>
      </c>
      <c r="M36" t="s">
        <v>357</v>
      </c>
      <c r="N36" t="s">
        <v>352</v>
      </c>
      <c r="O36" t="s">
        <v>352</v>
      </c>
      <c r="P36" t="s">
        <v>353</v>
      </c>
      <c r="Q36" t="s">
        <v>353</v>
      </c>
      <c r="S36">
        <f t="shared" si="2"/>
        <v>1</v>
      </c>
      <c r="T36">
        <f t="shared" si="6"/>
        <v>1</v>
      </c>
      <c r="U36">
        <v>0</v>
      </c>
      <c r="V36" t="s">
        <v>113</v>
      </c>
      <c r="X36" t="s">
        <v>50</v>
      </c>
      <c r="Y36">
        <v>7</v>
      </c>
    </row>
    <row r="37" spans="1:25" hidden="1" x14ac:dyDescent="0.35">
      <c r="A37" t="s">
        <v>536</v>
      </c>
      <c r="B37">
        <v>2018</v>
      </c>
      <c r="C37" t="s">
        <v>8</v>
      </c>
      <c r="D37" t="s">
        <v>10</v>
      </c>
      <c r="E37" t="s">
        <v>11</v>
      </c>
      <c r="F37" t="s">
        <v>27</v>
      </c>
      <c r="G37" t="s">
        <v>63</v>
      </c>
      <c r="H37" t="s">
        <v>421</v>
      </c>
      <c r="I37" t="s">
        <v>64</v>
      </c>
      <c r="J37">
        <f t="shared" si="0"/>
        <v>1</v>
      </c>
      <c r="K37">
        <f t="shared" si="5"/>
        <v>1</v>
      </c>
      <c r="N37" t="s">
        <v>352</v>
      </c>
      <c r="O37" t="s">
        <v>352</v>
      </c>
      <c r="P37" t="s">
        <v>353</v>
      </c>
      <c r="Q37" t="s">
        <v>352</v>
      </c>
      <c r="S37">
        <f t="shared" si="2"/>
        <v>1</v>
      </c>
      <c r="T37">
        <f t="shared" si="6"/>
        <v>1</v>
      </c>
      <c r="U37">
        <v>0</v>
      </c>
      <c r="V37" t="s">
        <v>103</v>
      </c>
      <c r="X37" t="s">
        <v>65</v>
      </c>
      <c r="Y37">
        <v>7</v>
      </c>
    </row>
    <row r="38" spans="1:25" hidden="1" x14ac:dyDescent="0.35">
      <c r="A38" t="s">
        <v>353</v>
      </c>
      <c r="B38">
        <v>2018</v>
      </c>
      <c r="C38" t="s">
        <v>16</v>
      </c>
      <c r="D38" t="s">
        <v>17</v>
      </c>
      <c r="E38" t="s">
        <v>11</v>
      </c>
      <c r="F38" t="s">
        <v>27</v>
      </c>
      <c r="G38" t="s">
        <v>78</v>
      </c>
      <c r="H38" t="s">
        <v>422</v>
      </c>
      <c r="I38" t="s">
        <v>19</v>
      </c>
      <c r="J38">
        <f t="shared" si="0"/>
        <v>1</v>
      </c>
      <c r="K38">
        <f t="shared" si="5"/>
        <v>1</v>
      </c>
      <c r="M38" t="s">
        <v>189</v>
      </c>
      <c r="N38" t="s">
        <v>352</v>
      </c>
      <c r="O38" t="s">
        <v>352</v>
      </c>
      <c r="P38" t="s">
        <v>353</v>
      </c>
      <c r="Q38" t="s">
        <v>352</v>
      </c>
      <c r="S38">
        <f t="shared" si="2"/>
        <v>1</v>
      </c>
      <c r="T38">
        <f t="shared" si="6"/>
        <v>1</v>
      </c>
      <c r="U38">
        <v>0</v>
      </c>
      <c r="V38" t="s">
        <v>80</v>
      </c>
      <c r="X38" t="s">
        <v>79</v>
      </c>
      <c r="Y38">
        <v>7</v>
      </c>
    </row>
    <row r="39" spans="1:25" hidden="1" x14ac:dyDescent="0.35">
      <c r="A39" t="s">
        <v>537</v>
      </c>
      <c r="B39">
        <v>2018</v>
      </c>
      <c r="C39" t="s">
        <v>8</v>
      </c>
      <c r="D39" t="s">
        <v>10</v>
      </c>
      <c r="E39" t="s">
        <v>11</v>
      </c>
      <c r="F39" t="s">
        <v>12</v>
      </c>
      <c r="G39" t="s">
        <v>13</v>
      </c>
      <c r="H39" t="s">
        <v>415</v>
      </c>
      <c r="I39" t="s">
        <v>14</v>
      </c>
      <c r="J39">
        <f t="shared" si="0"/>
        <v>1</v>
      </c>
      <c r="K39">
        <f t="shared" si="5"/>
        <v>1</v>
      </c>
      <c r="N39" t="s">
        <v>354</v>
      </c>
      <c r="O39" t="s">
        <v>353</v>
      </c>
      <c r="P39" t="s">
        <v>353</v>
      </c>
      <c r="Q39" t="s">
        <v>353</v>
      </c>
      <c r="S39">
        <f t="shared" si="2"/>
        <v>1</v>
      </c>
      <c r="T39">
        <f t="shared" si="6"/>
        <v>1</v>
      </c>
      <c r="U39">
        <v>0</v>
      </c>
      <c r="V39" t="s">
        <v>114</v>
      </c>
      <c r="X39" t="s">
        <v>15</v>
      </c>
      <c r="Y39">
        <v>6</v>
      </c>
    </row>
    <row r="40" spans="1:25" x14ac:dyDescent="0.35">
      <c r="A40" t="s">
        <v>537</v>
      </c>
      <c r="B40">
        <v>2018</v>
      </c>
      <c r="C40" t="s">
        <v>16</v>
      </c>
      <c r="D40" t="s">
        <v>17</v>
      </c>
      <c r="E40" t="s">
        <v>11</v>
      </c>
      <c r="F40" t="s">
        <v>12</v>
      </c>
      <c r="G40" t="s">
        <v>24</v>
      </c>
      <c r="H40" t="s">
        <v>418</v>
      </c>
      <c r="I40" t="s">
        <v>25</v>
      </c>
      <c r="J40">
        <f t="shared" si="0"/>
        <v>1</v>
      </c>
      <c r="K40">
        <f t="shared" si="5"/>
        <v>1</v>
      </c>
      <c r="M40" t="s">
        <v>355</v>
      </c>
      <c r="N40" t="s">
        <v>352</v>
      </c>
      <c r="O40" t="s">
        <v>352</v>
      </c>
      <c r="P40" t="s">
        <v>353</v>
      </c>
      <c r="Q40" t="s">
        <v>353</v>
      </c>
      <c r="R40" t="s">
        <v>476</v>
      </c>
      <c r="S40">
        <f t="shared" si="2"/>
        <v>0</v>
      </c>
      <c r="T40">
        <v>1</v>
      </c>
      <c r="U40">
        <v>1</v>
      </c>
      <c r="V40" t="s">
        <v>121</v>
      </c>
      <c r="X40" t="s">
        <v>26</v>
      </c>
      <c r="Y40">
        <v>6</v>
      </c>
    </row>
    <row r="41" spans="1:25" x14ac:dyDescent="0.35">
      <c r="A41" t="s">
        <v>537</v>
      </c>
      <c r="B41">
        <v>2018</v>
      </c>
      <c r="C41" t="s">
        <v>8</v>
      </c>
      <c r="D41" t="s">
        <v>10</v>
      </c>
      <c r="E41" t="s">
        <v>11</v>
      </c>
      <c r="F41" t="s">
        <v>27</v>
      </c>
      <c r="G41" t="s">
        <v>28</v>
      </c>
      <c r="H41" t="s">
        <v>419</v>
      </c>
      <c r="I41" t="s">
        <v>29</v>
      </c>
      <c r="J41">
        <f t="shared" si="0"/>
        <v>0</v>
      </c>
      <c r="K41">
        <f t="shared" si="5"/>
        <v>1</v>
      </c>
      <c r="N41" t="s">
        <v>352</v>
      </c>
      <c r="O41" t="s">
        <v>352</v>
      </c>
      <c r="P41" t="s">
        <v>353</v>
      </c>
      <c r="Q41" t="s">
        <v>353</v>
      </c>
      <c r="R41" t="s">
        <v>473</v>
      </c>
      <c r="S41">
        <f t="shared" si="2"/>
        <v>0</v>
      </c>
      <c r="T41">
        <v>1</v>
      </c>
      <c r="U41">
        <v>0</v>
      </c>
      <c r="V41" t="s">
        <v>321</v>
      </c>
      <c r="X41" t="s">
        <v>110</v>
      </c>
      <c r="Y41">
        <v>6</v>
      </c>
    </row>
    <row r="42" spans="1:25" x14ac:dyDescent="0.35">
      <c r="A42" t="s">
        <v>533</v>
      </c>
      <c r="B42">
        <v>2018</v>
      </c>
      <c r="C42" t="s">
        <v>37</v>
      </c>
      <c r="D42" t="s">
        <v>17</v>
      </c>
      <c r="E42" t="s">
        <v>11</v>
      </c>
      <c r="F42" t="s">
        <v>27</v>
      </c>
      <c r="G42" t="s">
        <v>28</v>
      </c>
      <c r="H42" t="s">
        <v>419</v>
      </c>
      <c r="I42" t="s">
        <v>38</v>
      </c>
      <c r="J42">
        <f t="shared" si="0"/>
        <v>1</v>
      </c>
      <c r="K42">
        <f t="shared" si="5"/>
        <v>1</v>
      </c>
      <c r="M42" t="s">
        <v>187</v>
      </c>
      <c r="N42" t="s">
        <v>352</v>
      </c>
      <c r="O42" t="s">
        <v>352</v>
      </c>
      <c r="P42" t="s">
        <v>353</v>
      </c>
      <c r="Q42" t="s">
        <v>353</v>
      </c>
      <c r="R42" t="s">
        <v>443</v>
      </c>
      <c r="S42">
        <f t="shared" si="2"/>
        <v>0</v>
      </c>
      <c r="T42">
        <f t="shared" ref="T42:T50" si="7">IF(R42="",1,IF(R42="1 yr unknown",1,0))</f>
        <v>1</v>
      </c>
      <c r="U42">
        <v>0</v>
      </c>
      <c r="V42" t="s">
        <v>116</v>
      </c>
      <c r="X42" t="s">
        <v>39</v>
      </c>
      <c r="Y42">
        <v>6</v>
      </c>
    </row>
    <row r="43" spans="1:25" hidden="1" x14ac:dyDescent="0.35">
      <c r="A43" t="s">
        <v>353</v>
      </c>
      <c r="B43">
        <v>2018</v>
      </c>
      <c r="C43" t="s">
        <v>9</v>
      </c>
      <c r="D43" t="s">
        <v>10</v>
      </c>
      <c r="E43" t="s">
        <v>11</v>
      </c>
      <c r="F43" t="s">
        <v>32</v>
      </c>
      <c r="G43" t="s">
        <v>81</v>
      </c>
      <c r="H43" t="s">
        <v>423</v>
      </c>
      <c r="I43" t="s">
        <v>82</v>
      </c>
      <c r="J43">
        <f t="shared" si="0"/>
        <v>1</v>
      </c>
      <c r="K43">
        <f t="shared" si="5"/>
        <v>1</v>
      </c>
      <c r="N43" t="s">
        <v>361</v>
      </c>
      <c r="O43" t="s">
        <v>353</v>
      </c>
      <c r="P43" t="s">
        <v>362</v>
      </c>
      <c r="Q43" t="s">
        <v>353</v>
      </c>
      <c r="S43">
        <f t="shared" si="2"/>
        <v>1</v>
      </c>
      <c r="T43">
        <f t="shared" si="7"/>
        <v>1</v>
      </c>
      <c r="U43">
        <v>0</v>
      </c>
      <c r="V43" t="s">
        <v>84</v>
      </c>
      <c r="X43" t="s">
        <v>83</v>
      </c>
      <c r="Y43">
        <v>6</v>
      </c>
    </row>
    <row r="44" spans="1:25" x14ac:dyDescent="0.35">
      <c r="A44" t="s">
        <v>17</v>
      </c>
      <c r="B44">
        <v>2017</v>
      </c>
      <c r="C44" t="s">
        <v>67</v>
      </c>
      <c r="D44" t="s">
        <v>17</v>
      </c>
      <c r="E44" t="s">
        <v>41</v>
      </c>
      <c r="F44" t="s">
        <v>27</v>
      </c>
      <c r="G44" t="s">
        <v>18</v>
      </c>
      <c r="H44" t="s">
        <v>416</v>
      </c>
      <c r="I44" t="s">
        <v>46</v>
      </c>
      <c r="J44">
        <f t="shared" si="0"/>
        <v>1</v>
      </c>
      <c r="K44">
        <f t="shared" si="5"/>
        <v>1</v>
      </c>
      <c r="M44" t="s">
        <v>186</v>
      </c>
      <c r="N44" t="s">
        <v>352</v>
      </c>
      <c r="O44" t="s">
        <v>353</v>
      </c>
      <c r="P44" t="s">
        <v>353</v>
      </c>
      <c r="Q44" t="s">
        <v>353</v>
      </c>
      <c r="R44" t="s">
        <v>489</v>
      </c>
      <c r="S44">
        <f t="shared" si="2"/>
        <v>0</v>
      </c>
      <c r="T44">
        <f t="shared" si="7"/>
        <v>0</v>
      </c>
      <c r="U44">
        <v>1</v>
      </c>
      <c r="V44" t="s">
        <v>82</v>
      </c>
      <c r="X44" t="s">
        <v>173</v>
      </c>
      <c r="Y44">
        <v>38</v>
      </c>
    </row>
    <row r="45" spans="1:25" hidden="1" x14ac:dyDescent="0.35">
      <c r="A45" t="s">
        <v>538</v>
      </c>
      <c r="B45">
        <v>2017</v>
      </c>
      <c r="C45" t="s">
        <v>9</v>
      </c>
      <c r="D45" t="s">
        <v>10</v>
      </c>
      <c r="E45" t="s">
        <v>11</v>
      </c>
      <c r="F45" t="s">
        <v>12</v>
      </c>
      <c r="G45" t="s">
        <v>137</v>
      </c>
      <c r="H45" t="s">
        <v>419</v>
      </c>
      <c r="I45" t="s">
        <v>29</v>
      </c>
      <c r="J45">
        <f t="shared" si="0"/>
        <v>0</v>
      </c>
      <c r="K45">
        <f t="shared" si="5"/>
        <v>1</v>
      </c>
      <c r="M45" t="s">
        <v>188</v>
      </c>
      <c r="N45" t="s">
        <v>352</v>
      </c>
      <c r="O45" t="s">
        <v>353</v>
      </c>
      <c r="P45" t="s">
        <v>353</v>
      </c>
      <c r="Q45" t="s">
        <v>352</v>
      </c>
      <c r="S45">
        <f t="shared" si="2"/>
        <v>1</v>
      </c>
      <c r="T45">
        <f t="shared" si="7"/>
        <v>1</v>
      </c>
      <c r="U45">
        <v>0</v>
      </c>
      <c r="V45" t="s">
        <v>19</v>
      </c>
      <c r="X45" t="s">
        <v>138</v>
      </c>
      <c r="Y45">
        <v>27</v>
      </c>
    </row>
    <row r="46" spans="1:25" x14ac:dyDescent="0.35">
      <c r="A46" t="s">
        <v>535</v>
      </c>
      <c r="B46">
        <v>2017</v>
      </c>
      <c r="C46" t="s">
        <v>61</v>
      </c>
      <c r="D46" t="s">
        <v>91</v>
      </c>
      <c r="E46" t="s">
        <v>11</v>
      </c>
      <c r="F46" t="s">
        <v>44</v>
      </c>
      <c r="G46" t="s">
        <v>18</v>
      </c>
      <c r="H46" t="s">
        <v>416</v>
      </c>
      <c r="I46" t="s">
        <v>64</v>
      </c>
      <c r="J46">
        <f t="shared" si="0"/>
        <v>1</v>
      </c>
      <c r="K46">
        <f t="shared" si="5"/>
        <v>1</v>
      </c>
      <c r="M46" t="s">
        <v>369</v>
      </c>
      <c r="N46" t="s">
        <v>352</v>
      </c>
      <c r="O46" t="s">
        <v>353</v>
      </c>
      <c r="P46" t="s">
        <v>353</v>
      </c>
      <c r="Q46" t="s">
        <v>353</v>
      </c>
      <c r="R46" t="s">
        <v>483</v>
      </c>
      <c r="S46">
        <f t="shared" si="2"/>
        <v>0</v>
      </c>
      <c r="T46">
        <f t="shared" si="7"/>
        <v>0</v>
      </c>
      <c r="U46">
        <v>1</v>
      </c>
      <c r="V46" t="s">
        <v>25</v>
      </c>
      <c r="X46" t="s">
        <v>145</v>
      </c>
      <c r="Y46">
        <v>27</v>
      </c>
    </row>
    <row r="47" spans="1:25" hidden="1" x14ac:dyDescent="0.35">
      <c r="A47" t="s">
        <v>541</v>
      </c>
      <c r="B47">
        <v>2017</v>
      </c>
      <c r="C47" t="s">
        <v>61</v>
      </c>
      <c r="D47" t="s">
        <v>91</v>
      </c>
      <c r="E47" t="s">
        <v>11</v>
      </c>
      <c r="F47" t="s">
        <v>32</v>
      </c>
      <c r="G47" t="s">
        <v>54</v>
      </c>
      <c r="H47" t="s">
        <v>420</v>
      </c>
      <c r="I47" t="s">
        <v>101</v>
      </c>
      <c r="J47">
        <f t="shared" si="0"/>
        <v>0</v>
      </c>
      <c r="K47">
        <f t="shared" si="5"/>
        <v>1</v>
      </c>
      <c r="L47" t="s">
        <v>356</v>
      </c>
      <c r="N47" t="s">
        <v>352</v>
      </c>
      <c r="O47" t="s">
        <v>353</v>
      </c>
      <c r="P47" t="s">
        <v>353</v>
      </c>
      <c r="Q47" t="s">
        <v>352</v>
      </c>
      <c r="S47">
        <f t="shared" si="2"/>
        <v>1</v>
      </c>
      <c r="T47">
        <f t="shared" si="7"/>
        <v>1</v>
      </c>
      <c r="U47">
        <v>0</v>
      </c>
      <c r="V47" t="s">
        <v>14</v>
      </c>
      <c r="X47" t="s">
        <v>147</v>
      </c>
      <c r="Y47">
        <v>24</v>
      </c>
    </row>
    <row r="48" spans="1:25" x14ac:dyDescent="0.35">
      <c r="A48" t="s">
        <v>11</v>
      </c>
      <c r="B48">
        <v>2017</v>
      </c>
      <c r="C48" t="s">
        <v>16</v>
      </c>
      <c r="D48" t="s">
        <v>17</v>
      </c>
      <c r="E48" t="s">
        <v>11</v>
      </c>
      <c r="F48" t="s">
        <v>27</v>
      </c>
      <c r="G48" t="s">
        <v>159</v>
      </c>
      <c r="H48" t="s">
        <v>425</v>
      </c>
      <c r="I48" t="s">
        <v>49</v>
      </c>
      <c r="J48">
        <f t="shared" si="0"/>
        <v>1</v>
      </c>
      <c r="K48">
        <f t="shared" si="5"/>
        <v>1</v>
      </c>
      <c r="M48" t="s">
        <v>355</v>
      </c>
      <c r="N48" t="s">
        <v>352</v>
      </c>
      <c r="O48" t="s">
        <v>353</v>
      </c>
      <c r="P48" t="s">
        <v>353</v>
      </c>
      <c r="Q48" t="s">
        <v>353</v>
      </c>
      <c r="R48" t="s">
        <v>443</v>
      </c>
      <c r="S48">
        <f t="shared" si="2"/>
        <v>0</v>
      </c>
      <c r="T48">
        <f t="shared" si="7"/>
        <v>1</v>
      </c>
      <c r="U48">
        <v>0</v>
      </c>
      <c r="V48" t="s">
        <v>25</v>
      </c>
      <c r="X48" t="s">
        <v>161</v>
      </c>
      <c r="Y48">
        <v>24</v>
      </c>
    </row>
    <row r="49" spans="1:25" hidden="1" x14ac:dyDescent="0.35">
      <c r="A49" t="s">
        <v>540</v>
      </c>
      <c r="B49">
        <v>2017</v>
      </c>
      <c r="C49" t="s">
        <v>61</v>
      </c>
      <c r="D49" t="s">
        <v>17</v>
      </c>
      <c r="E49" t="s">
        <v>41</v>
      </c>
      <c r="F49" t="s">
        <v>27</v>
      </c>
      <c r="G49" t="s">
        <v>18</v>
      </c>
      <c r="H49" t="s">
        <v>416</v>
      </c>
      <c r="I49" t="s">
        <v>95</v>
      </c>
      <c r="J49">
        <f t="shared" si="0"/>
        <v>1</v>
      </c>
      <c r="K49">
        <f t="shared" si="5"/>
        <v>1</v>
      </c>
      <c r="M49" t="s">
        <v>356</v>
      </c>
      <c r="N49" t="s">
        <v>352</v>
      </c>
      <c r="O49" t="s">
        <v>353</v>
      </c>
      <c r="P49" t="s">
        <v>353</v>
      </c>
      <c r="Q49" t="s">
        <v>352</v>
      </c>
      <c r="S49">
        <f t="shared" si="2"/>
        <v>1</v>
      </c>
      <c r="T49">
        <f t="shared" si="7"/>
        <v>1</v>
      </c>
      <c r="U49">
        <v>0</v>
      </c>
      <c r="V49" t="s">
        <v>42</v>
      </c>
      <c r="X49" t="s">
        <v>133</v>
      </c>
      <c r="Y49">
        <v>19</v>
      </c>
    </row>
    <row r="50" spans="1:25" x14ac:dyDescent="0.35">
      <c r="A50" t="s">
        <v>535</v>
      </c>
      <c r="B50">
        <v>2017</v>
      </c>
      <c r="C50" t="s">
        <v>61</v>
      </c>
      <c r="D50" t="s">
        <v>17</v>
      </c>
      <c r="E50" t="s">
        <v>11</v>
      </c>
      <c r="F50" t="s">
        <v>44</v>
      </c>
      <c r="G50" t="s">
        <v>18</v>
      </c>
      <c r="H50" t="s">
        <v>416</v>
      </c>
      <c r="I50" t="s">
        <v>25</v>
      </c>
      <c r="J50">
        <f t="shared" si="0"/>
        <v>1</v>
      </c>
      <c r="K50">
        <f t="shared" si="5"/>
        <v>1</v>
      </c>
      <c r="N50" t="s">
        <v>352</v>
      </c>
      <c r="O50" t="s">
        <v>353</v>
      </c>
      <c r="P50" t="s">
        <v>353</v>
      </c>
      <c r="Q50" t="s">
        <v>353</v>
      </c>
      <c r="R50" t="s">
        <v>484</v>
      </c>
      <c r="S50">
        <f t="shared" si="2"/>
        <v>0</v>
      </c>
      <c r="T50">
        <f t="shared" si="7"/>
        <v>0</v>
      </c>
      <c r="U50">
        <v>1</v>
      </c>
      <c r="V50" t="s">
        <v>46</v>
      </c>
      <c r="X50" t="s">
        <v>146</v>
      </c>
      <c r="Y50">
        <v>19</v>
      </c>
    </row>
    <row r="51" spans="1:25" x14ac:dyDescent="0.35">
      <c r="A51" t="s">
        <v>537</v>
      </c>
      <c r="B51">
        <v>2017</v>
      </c>
      <c r="C51" t="s">
        <v>8</v>
      </c>
      <c r="D51" t="s">
        <v>10</v>
      </c>
      <c r="E51" t="s">
        <v>11</v>
      </c>
      <c r="F51" t="s">
        <v>27</v>
      </c>
      <c r="G51" t="s">
        <v>18</v>
      </c>
      <c r="H51" t="s">
        <v>416</v>
      </c>
      <c r="I51" t="s">
        <v>95</v>
      </c>
      <c r="J51">
        <f t="shared" si="0"/>
        <v>1</v>
      </c>
      <c r="K51">
        <f t="shared" si="5"/>
        <v>1</v>
      </c>
      <c r="N51" t="s">
        <v>365</v>
      </c>
      <c r="O51" t="s">
        <v>353</v>
      </c>
      <c r="P51" t="s">
        <v>353</v>
      </c>
      <c r="Q51" t="s">
        <v>353</v>
      </c>
      <c r="R51" t="s">
        <v>440</v>
      </c>
      <c r="S51">
        <f t="shared" si="2"/>
        <v>0</v>
      </c>
      <c r="T51">
        <v>1</v>
      </c>
      <c r="U51">
        <v>1</v>
      </c>
      <c r="V51" t="s">
        <v>19</v>
      </c>
      <c r="X51" t="s">
        <v>125</v>
      </c>
      <c r="Y51">
        <v>17</v>
      </c>
    </row>
    <row r="52" spans="1:25" hidden="1" x14ac:dyDescent="0.35">
      <c r="A52" t="s">
        <v>533</v>
      </c>
      <c r="B52">
        <v>2017</v>
      </c>
      <c r="C52" t="s">
        <v>16</v>
      </c>
      <c r="D52" t="s">
        <v>17</v>
      </c>
      <c r="E52" t="s">
        <v>41</v>
      </c>
      <c r="F52" t="s">
        <v>27</v>
      </c>
      <c r="G52" t="s">
        <v>59</v>
      </c>
      <c r="H52" t="s">
        <v>420</v>
      </c>
      <c r="I52" t="s">
        <v>116</v>
      </c>
      <c r="J52">
        <f t="shared" si="0"/>
        <v>0</v>
      </c>
      <c r="K52">
        <f t="shared" si="5"/>
        <v>0</v>
      </c>
      <c r="M52" t="s">
        <v>25</v>
      </c>
      <c r="N52" t="s">
        <v>352</v>
      </c>
      <c r="O52" t="s">
        <v>353</v>
      </c>
      <c r="P52" t="s">
        <v>353</v>
      </c>
      <c r="Q52" t="s">
        <v>353</v>
      </c>
      <c r="S52">
        <f t="shared" si="2"/>
        <v>1</v>
      </c>
      <c r="T52">
        <f t="shared" ref="T52:T63" si="8">IF(R52="",1,IF(R52="1 yr unknown",1,0))</f>
        <v>1</v>
      </c>
      <c r="U52">
        <v>0</v>
      </c>
      <c r="V52" t="s">
        <v>126</v>
      </c>
      <c r="X52" t="s">
        <v>127</v>
      </c>
      <c r="Y52">
        <v>17</v>
      </c>
    </row>
    <row r="53" spans="1:25" x14ac:dyDescent="0.35">
      <c r="A53" t="s">
        <v>539</v>
      </c>
      <c r="B53">
        <v>2017</v>
      </c>
      <c r="C53" t="s">
        <v>9</v>
      </c>
      <c r="D53" t="s">
        <v>10</v>
      </c>
      <c r="E53" t="s">
        <v>11</v>
      </c>
      <c r="F53" t="s">
        <v>27</v>
      </c>
      <c r="G53" t="s">
        <v>22</v>
      </c>
      <c r="H53" t="s">
        <v>417</v>
      </c>
      <c r="I53" t="s">
        <v>49</v>
      </c>
      <c r="J53">
        <f t="shared" si="0"/>
        <v>1</v>
      </c>
      <c r="K53">
        <f t="shared" si="5"/>
        <v>1</v>
      </c>
      <c r="M53" t="s">
        <v>184</v>
      </c>
      <c r="N53" t="s">
        <v>352</v>
      </c>
      <c r="O53" t="s">
        <v>352</v>
      </c>
      <c r="P53" t="s">
        <v>353</v>
      </c>
      <c r="Q53" t="s">
        <v>353</v>
      </c>
      <c r="R53" t="s">
        <v>443</v>
      </c>
      <c r="S53">
        <f t="shared" si="2"/>
        <v>0</v>
      </c>
      <c r="T53">
        <f t="shared" si="8"/>
        <v>1</v>
      </c>
      <c r="U53">
        <v>0</v>
      </c>
      <c r="V53" t="s">
        <v>165</v>
      </c>
      <c r="X53" t="s">
        <v>166</v>
      </c>
      <c r="Y53">
        <v>16</v>
      </c>
    </row>
    <row r="54" spans="1:25" x14ac:dyDescent="0.35">
      <c r="A54" t="s">
        <v>533</v>
      </c>
      <c r="B54">
        <v>2017</v>
      </c>
      <c r="C54" t="s">
        <v>67</v>
      </c>
      <c r="D54" t="s">
        <v>91</v>
      </c>
      <c r="E54" t="s">
        <v>41</v>
      </c>
      <c r="F54" t="s">
        <v>27</v>
      </c>
      <c r="G54" t="s">
        <v>18</v>
      </c>
      <c r="H54" t="s">
        <v>416</v>
      </c>
      <c r="I54" t="s">
        <v>95</v>
      </c>
      <c r="J54">
        <f t="shared" si="0"/>
        <v>1</v>
      </c>
      <c r="K54">
        <f t="shared" si="5"/>
        <v>1</v>
      </c>
      <c r="M54" t="s">
        <v>188</v>
      </c>
      <c r="N54" t="s">
        <v>366</v>
      </c>
      <c r="O54" t="s">
        <v>353</v>
      </c>
      <c r="P54" t="s">
        <v>353</v>
      </c>
      <c r="Q54" t="s">
        <v>353</v>
      </c>
      <c r="R54" t="s">
        <v>441</v>
      </c>
      <c r="S54">
        <f t="shared" si="2"/>
        <v>0</v>
      </c>
      <c r="T54">
        <f t="shared" si="8"/>
        <v>0</v>
      </c>
      <c r="U54">
        <v>1</v>
      </c>
      <c r="V54" t="s">
        <v>115</v>
      </c>
      <c r="X54" t="s">
        <v>128</v>
      </c>
      <c r="Y54">
        <v>14</v>
      </c>
    </row>
    <row r="55" spans="1:25" hidden="1" x14ac:dyDescent="0.35">
      <c r="A55" t="s">
        <v>533</v>
      </c>
      <c r="B55">
        <v>2017</v>
      </c>
      <c r="C55" t="s">
        <v>40</v>
      </c>
      <c r="D55" t="s">
        <v>17</v>
      </c>
      <c r="E55" t="s">
        <v>11</v>
      </c>
      <c r="F55" t="s">
        <v>12</v>
      </c>
      <c r="G55" t="s">
        <v>18</v>
      </c>
      <c r="H55" t="s">
        <v>416</v>
      </c>
      <c r="I55" t="s">
        <v>64</v>
      </c>
      <c r="J55">
        <f t="shared" si="0"/>
        <v>1</v>
      </c>
      <c r="K55">
        <f t="shared" si="5"/>
        <v>1</v>
      </c>
      <c r="N55" t="s">
        <v>352</v>
      </c>
      <c r="O55" t="s">
        <v>353</v>
      </c>
      <c r="P55" t="s">
        <v>353</v>
      </c>
      <c r="Q55" t="s">
        <v>352</v>
      </c>
      <c r="S55">
        <f t="shared" si="2"/>
        <v>1</v>
      </c>
      <c r="T55">
        <f t="shared" si="8"/>
        <v>1</v>
      </c>
      <c r="U55">
        <v>0</v>
      </c>
      <c r="V55" t="s">
        <v>19</v>
      </c>
      <c r="X55" t="s">
        <v>130</v>
      </c>
      <c r="Y55">
        <v>14</v>
      </c>
    </row>
    <row r="56" spans="1:25" hidden="1" x14ac:dyDescent="0.35">
      <c r="A56" t="s">
        <v>533</v>
      </c>
      <c r="B56">
        <v>2017</v>
      </c>
      <c r="C56" t="s">
        <v>16</v>
      </c>
      <c r="D56" t="s">
        <v>17</v>
      </c>
      <c r="E56" t="s">
        <v>41</v>
      </c>
      <c r="F56" t="s">
        <v>27</v>
      </c>
      <c r="G56" t="s">
        <v>68</v>
      </c>
      <c r="H56" t="s">
        <v>419</v>
      </c>
      <c r="I56" t="s">
        <v>131</v>
      </c>
      <c r="J56">
        <f t="shared" si="0"/>
        <v>0</v>
      </c>
      <c r="K56">
        <f t="shared" si="5"/>
        <v>0</v>
      </c>
      <c r="M56" t="s">
        <v>42</v>
      </c>
      <c r="N56" t="s">
        <v>352</v>
      </c>
      <c r="O56" t="s">
        <v>352</v>
      </c>
      <c r="P56" t="s">
        <v>353</v>
      </c>
      <c r="Q56" t="s">
        <v>353</v>
      </c>
      <c r="S56">
        <f t="shared" si="2"/>
        <v>1</v>
      </c>
      <c r="T56">
        <f t="shared" si="8"/>
        <v>1</v>
      </c>
      <c r="U56">
        <v>0</v>
      </c>
      <c r="V56" t="s">
        <v>49</v>
      </c>
      <c r="X56" t="s">
        <v>132</v>
      </c>
      <c r="Y56">
        <v>11</v>
      </c>
    </row>
    <row r="57" spans="1:25" x14ac:dyDescent="0.35">
      <c r="A57" t="s">
        <v>542</v>
      </c>
      <c r="B57">
        <v>2017</v>
      </c>
      <c r="C57" t="s">
        <v>61</v>
      </c>
      <c r="D57" t="s">
        <v>91</v>
      </c>
      <c r="E57" t="s">
        <v>11</v>
      </c>
      <c r="F57" t="s">
        <v>27</v>
      </c>
      <c r="G57" t="s">
        <v>85</v>
      </c>
      <c r="H57" t="s">
        <v>424</v>
      </c>
      <c r="I57" t="s">
        <v>143</v>
      </c>
      <c r="J57">
        <f t="shared" si="0"/>
        <v>0</v>
      </c>
      <c r="K57">
        <f t="shared" si="5"/>
        <v>0</v>
      </c>
      <c r="N57" t="s">
        <v>352</v>
      </c>
      <c r="O57" t="s">
        <v>352</v>
      </c>
      <c r="P57" t="s">
        <v>353</v>
      </c>
      <c r="Q57" t="s">
        <v>353</v>
      </c>
      <c r="R57" t="s">
        <v>443</v>
      </c>
      <c r="S57">
        <f t="shared" si="2"/>
        <v>0</v>
      </c>
      <c r="T57">
        <f t="shared" si="8"/>
        <v>1</v>
      </c>
      <c r="U57">
        <v>0</v>
      </c>
      <c r="V57" t="s">
        <v>49</v>
      </c>
      <c r="X57" t="s">
        <v>144</v>
      </c>
      <c r="Y57">
        <v>11</v>
      </c>
    </row>
    <row r="58" spans="1:25" hidden="1" x14ac:dyDescent="0.35">
      <c r="A58" t="s">
        <v>533</v>
      </c>
      <c r="B58">
        <v>2017</v>
      </c>
      <c r="C58" t="s">
        <v>67</v>
      </c>
      <c r="D58" t="s">
        <v>17</v>
      </c>
      <c r="E58" t="s">
        <v>11</v>
      </c>
      <c r="F58" t="s">
        <v>44</v>
      </c>
      <c r="G58" t="s">
        <v>33</v>
      </c>
      <c r="H58" t="s">
        <v>420</v>
      </c>
      <c r="I58" t="s">
        <v>14</v>
      </c>
      <c r="J58">
        <f t="shared" si="0"/>
        <v>1</v>
      </c>
      <c r="K58">
        <f t="shared" si="5"/>
        <v>1</v>
      </c>
      <c r="L58" t="s">
        <v>356</v>
      </c>
      <c r="N58" t="s">
        <v>352</v>
      </c>
      <c r="O58" t="s">
        <v>352</v>
      </c>
      <c r="P58" t="s">
        <v>353</v>
      </c>
      <c r="Q58" t="s">
        <v>353</v>
      </c>
      <c r="S58">
        <f t="shared" si="2"/>
        <v>1</v>
      </c>
      <c r="T58">
        <f t="shared" si="8"/>
        <v>1</v>
      </c>
      <c r="U58">
        <v>0</v>
      </c>
      <c r="V58" t="s">
        <v>55</v>
      </c>
      <c r="X58" t="s">
        <v>129</v>
      </c>
      <c r="Y58">
        <v>10</v>
      </c>
    </row>
    <row r="59" spans="1:25" x14ac:dyDescent="0.35">
      <c r="A59" t="s">
        <v>91</v>
      </c>
      <c r="B59">
        <v>2017</v>
      </c>
      <c r="C59" t="s">
        <v>67</v>
      </c>
      <c r="D59" t="s">
        <v>91</v>
      </c>
      <c r="E59" t="s">
        <v>41</v>
      </c>
      <c r="F59" t="s">
        <v>32</v>
      </c>
      <c r="G59" t="s">
        <v>18</v>
      </c>
      <c r="H59" t="s">
        <v>416</v>
      </c>
      <c r="I59" t="s">
        <v>151</v>
      </c>
      <c r="J59">
        <f t="shared" si="0"/>
        <v>0</v>
      </c>
      <c r="K59">
        <f t="shared" si="5"/>
        <v>1</v>
      </c>
      <c r="N59" t="s">
        <v>352</v>
      </c>
      <c r="O59" t="s">
        <v>353</v>
      </c>
      <c r="P59" t="s">
        <v>353</v>
      </c>
      <c r="Q59" t="s">
        <v>353</v>
      </c>
      <c r="R59" t="s">
        <v>486</v>
      </c>
      <c r="S59">
        <f t="shared" si="2"/>
        <v>0</v>
      </c>
      <c r="T59">
        <f t="shared" si="8"/>
        <v>0</v>
      </c>
      <c r="U59">
        <v>1</v>
      </c>
      <c r="V59" t="s">
        <v>152</v>
      </c>
      <c r="X59" t="s">
        <v>153</v>
      </c>
      <c r="Y59">
        <v>10</v>
      </c>
    </row>
    <row r="60" spans="1:25" x14ac:dyDescent="0.35">
      <c r="A60" t="s">
        <v>534</v>
      </c>
      <c r="B60">
        <v>2017</v>
      </c>
      <c r="C60" t="s">
        <v>67</v>
      </c>
      <c r="D60" t="s">
        <v>91</v>
      </c>
      <c r="E60" t="s">
        <v>11</v>
      </c>
      <c r="F60" t="s">
        <v>27</v>
      </c>
      <c r="G60" t="s">
        <v>33</v>
      </c>
      <c r="H60" t="s">
        <v>420</v>
      </c>
      <c r="I60" t="s">
        <v>38</v>
      </c>
      <c r="J60">
        <f t="shared" si="0"/>
        <v>1</v>
      </c>
      <c r="K60">
        <f t="shared" si="5"/>
        <v>1</v>
      </c>
      <c r="N60" t="s">
        <v>360</v>
      </c>
      <c r="O60" t="s">
        <v>352</v>
      </c>
      <c r="P60" t="s">
        <v>360</v>
      </c>
      <c r="Q60" t="s">
        <v>353</v>
      </c>
      <c r="R60" t="s">
        <v>491</v>
      </c>
      <c r="S60">
        <f t="shared" si="2"/>
        <v>0</v>
      </c>
      <c r="T60">
        <f t="shared" si="8"/>
        <v>0</v>
      </c>
      <c r="U60">
        <v>0</v>
      </c>
      <c r="V60" t="s">
        <v>55</v>
      </c>
      <c r="X60" t="s">
        <v>177</v>
      </c>
      <c r="Y60">
        <v>9</v>
      </c>
    </row>
    <row r="61" spans="1:25" hidden="1" x14ac:dyDescent="0.35">
      <c r="A61" t="s">
        <v>540</v>
      </c>
      <c r="B61">
        <v>2017</v>
      </c>
      <c r="C61" t="s">
        <v>8</v>
      </c>
      <c r="D61" t="s">
        <v>10</v>
      </c>
      <c r="E61" t="s">
        <v>11</v>
      </c>
      <c r="F61" t="s">
        <v>27</v>
      </c>
      <c r="G61" t="s">
        <v>18</v>
      </c>
      <c r="H61" t="s">
        <v>416</v>
      </c>
      <c r="I61" t="s">
        <v>46</v>
      </c>
      <c r="J61">
        <f t="shared" si="0"/>
        <v>1</v>
      </c>
      <c r="K61">
        <f t="shared" si="5"/>
        <v>1</v>
      </c>
      <c r="N61" t="s">
        <v>352</v>
      </c>
      <c r="O61" t="s">
        <v>353</v>
      </c>
      <c r="P61" t="s">
        <v>353</v>
      </c>
      <c r="Q61" t="s">
        <v>352</v>
      </c>
      <c r="S61">
        <f t="shared" si="2"/>
        <v>1</v>
      </c>
      <c r="T61">
        <f t="shared" si="8"/>
        <v>1</v>
      </c>
      <c r="U61">
        <v>0</v>
      </c>
      <c r="V61" t="s">
        <v>55</v>
      </c>
      <c r="X61" t="s">
        <v>134</v>
      </c>
      <c r="Y61">
        <v>8</v>
      </c>
    </row>
    <row r="62" spans="1:25" hidden="1" x14ac:dyDescent="0.35">
      <c r="A62" t="s">
        <v>542</v>
      </c>
      <c r="B62">
        <v>2017</v>
      </c>
      <c r="C62" t="s">
        <v>61</v>
      </c>
      <c r="D62" t="s">
        <v>17</v>
      </c>
      <c r="E62" t="s">
        <v>41</v>
      </c>
      <c r="F62" t="s">
        <v>27</v>
      </c>
      <c r="G62" t="s">
        <v>22</v>
      </c>
      <c r="H62" t="s">
        <v>417</v>
      </c>
      <c r="I62" t="s">
        <v>25</v>
      </c>
      <c r="J62">
        <f t="shared" si="0"/>
        <v>1</v>
      </c>
      <c r="K62">
        <f t="shared" si="5"/>
        <v>1</v>
      </c>
      <c r="M62" t="s">
        <v>42</v>
      </c>
      <c r="N62" t="s">
        <v>352</v>
      </c>
      <c r="O62" t="s">
        <v>352</v>
      </c>
      <c r="P62" t="s">
        <v>353</v>
      </c>
      <c r="Q62" t="s">
        <v>353</v>
      </c>
      <c r="S62">
        <f t="shared" si="2"/>
        <v>1</v>
      </c>
      <c r="T62">
        <f t="shared" si="8"/>
        <v>1</v>
      </c>
      <c r="U62">
        <v>0</v>
      </c>
      <c r="V62" t="s">
        <v>121</v>
      </c>
      <c r="X62" t="s">
        <v>139</v>
      </c>
      <c r="Y62">
        <v>8</v>
      </c>
    </row>
    <row r="63" spans="1:25" hidden="1" x14ac:dyDescent="0.35">
      <c r="A63" t="s">
        <v>91</v>
      </c>
      <c r="B63">
        <v>2017</v>
      </c>
      <c r="C63" t="s">
        <v>148</v>
      </c>
      <c r="D63" t="s">
        <v>17</v>
      </c>
      <c r="E63" t="s">
        <v>11</v>
      </c>
      <c r="F63" t="s">
        <v>27</v>
      </c>
      <c r="G63" t="s">
        <v>59</v>
      </c>
      <c r="H63" t="s">
        <v>420</v>
      </c>
      <c r="I63" t="s">
        <v>82</v>
      </c>
      <c r="J63">
        <f t="shared" si="0"/>
        <v>1</v>
      </c>
      <c r="K63">
        <f t="shared" si="5"/>
        <v>1</v>
      </c>
      <c r="M63" t="s">
        <v>188</v>
      </c>
      <c r="N63" t="s">
        <v>352</v>
      </c>
      <c r="O63" t="s">
        <v>352</v>
      </c>
      <c r="P63" t="s">
        <v>353</v>
      </c>
      <c r="Q63" t="s">
        <v>353</v>
      </c>
      <c r="S63">
        <f t="shared" si="2"/>
        <v>1</v>
      </c>
      <c r="T63">
        <f t="shared" si="8"/>
        <v>1</v>
      </c>
      <c r="U63">
        <v>0</v>
      </c>
      <c r="V63" t="s">
        <v>42</v>
      </c>
      <c r="X63" t="s">
        <v>149</v>
      </c>
      <c r="Y63">
        <v>8</v>
      </c>
    </row>
    <row r="64" spans="1:25" x14ac:dyDescent="0.35">
      <c r="A64" t="s">
        <v>11</v>
      </c>
      <c r="B64">
        <v>2017</v>
      </c>
      <c r="C64" t="s">
        <v>154</v>
      </c>
      <c r="D64" t="s">
        <v>17</v>
      </c>
      <c r="E64" t="s">
        <v>11</v>
      </c>
      <c r="F64" t="s">
        <v>27</v>
      </c>
      <c r="G64" t="s">
        <v>52</v>
      </c>
      <c r="H64" t="s">
        <v>420</v>
      </c>
      <c r="I64" t="s">
        <v>126</v>
      </c>
      <c r="J64">
        <f t="shared" si="0"/>
        <v>0</v>
      </c>
      <c r="K64">
        <f t="shared" si="5"/>
        <v>0</v>
      </c>
      <c r="M64" t="s">
        <v>356</v>
      </c>
      <c r="N64" t="s">
        <v>360</v>
      </c>
      <c r="O64" t="s">
        <v>353</v>
      </c>
      <c r="P64" t="s">
        <v>353</v>
      </c>
      <c r="Q64" t="s">
        <v>353</v>
      </c>
      <c r="R64" t="s">
        <v>442</v>
      </c>
      <c r="S64">
        <f t="shared" si="2"/>
        <v>0</v>
      </c>
      <c r="T64">
        <v>1</v>
      </c>
      <c r="U64">
        <v>0</v>
      </c>
      <c r="V64" t="s">
        <v>155</v>
      </c>
      <c r="X64" t="s">
        <v>156</v>
      </c>
      <c r="Y64">
        <v>8</v>
      </c>
    </row>
    <row r="65" spans="1:25" x14ac:dyDescent="0.35">
      <c r="A65" t="s">
        <v>17</v>
      </c>
      <c r="B65">
        <v>2017</v>
      </c>
      <c r="C65" t="s">
        <v>8</v>
      </c>
      <c r="D65" t="s">
        <v>10</v>
      </c>
      <c r="E65" t="s">
        <v>11</v>
      </c>
      <c r="F65" t="s">
        <v>12</v>
      </c>
      <c r="G65" t="s">
        <v>171</v>
      </c>
      <c r="H65" t="s">
        <v>420</v>
      </c>
      <c r="I65" t="s">
        <v>95</v>
      </c>
      <c r="J65">
        <f t="shared" si="0"/>
        <v>1</v>
      </c>
      <c r="K65">
        <f t="shared" si="5"/>
        <v>1</v>
      </c>
      <c r="N65" t="s">
        <v>352</v>
      </c>
      <c r="O65" t="s">
        <v>353</v>
      </c>
      <c r="P65" t="s">
        <v>353</v>
      </c>
      <c r="Q65" t="s">
        <v>353</v>
      </c>
      <c r="R65" t="s">
        <v>443</v>
      </c>
      <c r="S65">
        <f t="shared" si="2"/>
        <v>0</v>
      </c>
      <c r="T65">
        <f t="shared" ref="T65:T86" si="9">IF(R65="",1,IF(R65="1 yr unknown",1,0))</f>
        <v>1</v>
      </c>
      <c r="U65">
        <v>0</v>
      </c>
      <c r="V65" t="s">
        <v>117</v>
      </c>
      <c r="X65" t="s">
        <v>172</v>
      </c>
      <c r="Y65">
        <v>8</v>
      </c>
    </row>
    <row r="66" spans="1:25" hidden="1" x14ac:dyDescent="0.35">
      <c r="A66" t="s">
        <v>543</v>
      </c>
      <c r="B66">
        <v>2017</v>
      </c>
      <c r="C66" t="s">
        <v>9</v>
      </c>
      <c r="D66" t="s">
        <v>10</v>
      </c>
      <c r="E66" t="s">
        <v>11</v>
      </c>
      <c r="F66" t="s">
        <v>12</v>
      </c>
      <c r="G66" t="s">
        <v>175</v>
      </c>
      <c r="H66" t="s">
        <v>423</v>
      </c>
      <c r="I66" t="s">
        <v>140</v>
      </c>
      <c r="J66">
        <f t="shared" ref="J66:J129" si="10">(I66="Harvard")+(I66="MIT")+(I66="Stanford")+(I66="Chicago")+(I66="Northwestern")+(I66="Yale")+(I66="Princeton")+(I66="Columbia")+(I66="NYU")+(I66="LSE")+(I66="Cal")</f>
        <v>0</v>
      </c>
      <c r="K66">
        <f t="shared" si="5"/>
        <v>1</v>
      </c>
      <c r="N66" t="s">
        <v>352</v>
      </c>
      <c r="O66" t="s">
        <v>352</v>
      </c>
      <c r="P66" t="s">
        <v>353</v>
      </c>
      <c r="Q66" t="s">
        <v>353</v>
      </c>
      <c r="S66">
        <f t="shared" ref="S66:S129" si="11">IF(R66="",1,0)</f>
        <v>1</v>
      </c>
      <c r="T66">
        <f t="shared" si="9"/>
        <v>1</v>
      </c>
      <c r="U66">
        <v>0</v>
      </c>
      <c r="V66" t="s">
        <v>42</v>
      </c>
      <c r="X66" t="s">
        <v>176</v>
      </c>
      <c r="Y66">
        <v>8</v>
      </c>
    </row>
    <row r="67" spans="1:25" hidden="1" x14ac:dyDescent="0.35">
      <c r="A67" t="s">
        <v>544</v>
      </c>
      <c r="B67">
        <v>2017</v>
      </c>
      <c r="C67" t="s">
        <v>106</v>
      </c>
      <c r="D67" t="s">
        <v>58</v>
      </c>
      <c r="E67" t="s">
        <v>11</v>
      </c>
      <c r="F67" t="s">
        <v>27</v>
      </c>
      <c r="G67" t="s">
        <v>59</v>
      </c>
      <c r="H67" t="s">
        <v>420</v>
      </c>
      <c r="I67" t="s">
        <v>14</v>
      </c>
      <c r="J67">
        <f t="shared" si="10"/>
        <v>1</v>
      </c>
      <c r="K67">
        <f t="shared" si="5"/>
        <v>1</v>
      </c>
      <c r="N67" t="s">
        <v>352</v>
      </c>
      <c r="O67" t="s">
        <v>353</v>
      </c>
      <c r="P67" t="s">
        <v>370</v>
      </c>
      <c r="Q67" t="s">
        <v>353</v>
      </c>
      <c r="S67">
        <f t="shared" si="11"/>
        <v>1</v>
      </c>
      <c r="T67">
        <f t="shared" si="9"/>
        <v>1</v>
      </c>
      <c r="U67">
        <v>0</v>
      </c>
      <c r="V67" t="s">
        <v>178</v>
      </c>
      <c r="X67" t="s">
        <v>179</v>
      </c>
      <c r="Y67">
        <v>8</v>
      </c>
    </row>
    <row r="68" spans="1:25" hidden="1" x14ac:dyDescent="0.35">
      <c r="A68" t="s">
        <v>545</v>
      </c>
      <c r="B68">
        <v>2017</v>
      </c>
      <c r="C68" t="s">
        <v>9</v>
      </c>
      <c r="D68" t="s">
        <v>10</v>
      </c>
      <c r="E68" t="s">
        <v>11</v>
      </c>
      <c r="F68" t="s">
        <v>27</v>
      </c>
      <c r="G68" t="s">
        <v>432</v>
      </c>
      <c r="H68" t="s">
        <v>421</v>
      </c>
      <c r="I68" t="s">
        <v>42</v>
      </c>
      <c r="J68">
        <f t="shared" si="10"/>
        <v>1</v>
      </c>
      <c r="K68">
        <f t="shared" si="5"/>
        <v>1</v>
      </c>
      <c r="N68" t="s">
        <v>352</v>
      </c>
      <c r="O68" t="s">
        <v>353</v>
      </c>
      <c r="P68" t="s">
        <v>353</v>
      </c>
      <c r="Q68" t="s">
        <v>352</v>
      </c>
      <c r="S68">
        <f t="shared" si="11"/>
        <v>1</v>
      </c>
      <c r="T68">
        <f t="shared" si="9"/>
        <v>1</v>
      </c>
      <c r="U68">
        <v>0</v>
      </c>
      <c r="V68" t="s">
        <v>180</v>
      </c>
      <c r="X68" t="s">
        <v>181</v>
      </c>
      <c r="Y68">
        <v>8</v>
      </c>
    </row>
    <row r="69" spans="1:25" hidden="1" x14ac:dyDescent="0.35">
      <c r="A69" t="s">
        <v>537</v>
      </c>
      <c r="B69">
        <v>2017</v>
      </c>
      <c r="C69" t="s">
        <v>16</v>
      </c>
      <c r="D69" t="s">
        <v>17</v>
      </c>
      <c r="E69" t="s">
        <v>11</v>
      </c>
      <c r="F69" t="s">
        <v>12</v>
      </c>
      <c r="G69" t="s">
        <v>81</v>
      </c>
      <c r="H69" t="s">
        <v>423</v>
      </c>
      <c r="I69" t="s">
        <v>123</v>
      </c>
      <c r="J69">
        <f t="shared" si="10"/>
        <v>0</v>
      </c>
      <c r="K69">
        <f t="shared" si="5"/>
        <v>0</v>
      </c>
      <c r="N69" t="s">
        <v>360</v>
      </c>
      <c r="O69" t="s">
        <v>353</v>
      </c>
      <c r="P69" t="s">
        <v>353</v>
      </c>
      <c r="Q69" t="s">
        <v>352</v>
      </c>
      <c r="S69">
        <f t="shared" si="11"/>
        <v>1</v>
      </c>
      <c r="T69">
        <f t="shared" si="9"/>
        <v>1</v>
      </c>
      <c r="U69">
        <v>0</v>
      </c>
      <c r="V69" t="s">
        <v>55</v>
      </c>
      <c r="X69" t="s">
        <v>124</v>
      </c>
      <c r="Y69">
        <v>7</v>
      </c>
    </row>
    <row r="70" spans="1:25" x14ac:dyDescent="0.35">
      <c r="A70" t="s">
        <v>87</v>
      </c>
      <c r="B70">
        <v>2017</v>
      </c>
      <c r="C70" t="s">
        <v>70</v>
      </c>
      <c r="D70" t="s">
        <v>17</v>
      </c>
      <c r="E70" t="s">
        <v>11</v>
      </c>
      <c r="F70" t="s">
        <v>12</v>
      </c>
      <c r="G70" t="s">
        <v>163</v>
      </c>
      <c r="H70" t="s">
        <v>420</v>
      </c>
      <c r="I70" t="s">
        <v>116</v>
      </c>
      <c r="J70">
        <f t="shared" si="10"/>
        <v>0</v>
      </c>
      <c r="K70">
        <f t="shared" si="5"/>
        <v>0</v>
      </c>
      <c r="N70" t="s">
        <v>352</v>
      </c>
      <c r="O70" t="s">
        <v>352</v>
      </c>
      <c r="P70" t="s">
        <v>353</v>
      </c>
      <c r="Q70" t="s">
        <v>353</v>
      </c>
      <c r="R70" t="s">
        <v>444</v>
      </c>
      <c r="S70">
        <f t="shared" si="11"/>
        <v>0</v>
      </c>
      <c r="T70">
        <f t="shared" si="9"/>
        <v>0</v>
      </c>
      <c r="U70">
        <v>1</v>
      </c>
      <c r="V70" t="s">
        <v>46</v>
      </c>
      <c r="X70" t="s">
        <v>164</v>
      </c>
      <c r="Y70">
        <v>7</v>
      </c>
    </row>
    <row r="71" spans="1:25" hidden="1" x14ac:dyDescent="0.35">
      <c r="A71" t="s">
        <v>58</v>
      </c>
      <c r="B71">
        <v>2017</v>
      </c>
      <c r="C71" t="s">
        <v>67</v>
      </c>
      <c r="D71" t="s">
        <v>17</v>
      </c>
      <c r="E71" t="s">
        <v>11</v>
      </c>
      <c r="F71" t="s">
        <v>27</v>
      </c>
      <c r="G71" t="s">
        <v>18</v>
      </c>
      <c r="H71" t="s">
        <v>416</v>
      </c>
      <c r="I71" t="s">
        <v>64</v>
      </c>
      <c r="J71">
        <f t="shared" si="10"/>
        <v>1</v>
      </c>
      <c r="K71">
        <f t="shared" si="5"/>
        <v>1</v>
      </c>
      <c r="N71" t="s">
        <v>352</v>
      </c>
      <c r="O71" t="s">
        <v>353</v>
      </c>
      <c r="P71" t="s">
        <v>353</v>
      </c>
      <c r="Q71" t="s">
        <v>352</v>
      </c>
      <c r="S71">
        <f t="shared" si="11"/>
        <v>1</v>
      </c>
      <c r="T71">
        <f t="shared" si="9"/>
        <v>1</v>
      </c>
      <c r="U71">
        <v>0</v>
      </c>
      <c r="V71" t="s">
        <v>101</v>
      </c>
      <c r="X71" t="s">
        <v>169</v>
      </c>
      <c r="Y71">
        <v>7</v>
      </c>
    </row>
    <row r="72" spans="1:25" hidden="1" x14ac:dyDescent="0.35">
      <c r="A72" t="s">
        <v>17</v>
      </c>
      <c r="B72">
        <v>2017</v>
      </c>
      <c r="C72" t="s">
        <v>40</v>
      </c>
      <c r="D72" t="s">
        <v>17</v>
      </c>
      <c r="E72" t="s">
        <v>11</v>
      </c>
      <c r="F72" t="s">
        <v>12</v>
      </c>
      <c r="G72" t="s">
        <v>18</v>
      </c>
      <c r="H72" t="s">
        <v>416</v>
      </c>
      <c r="I72" t="s">
        <v>25</v>
      </c>
      <c r="J72">
        <f t="shared" si="10"/>
        <v>1</v>
      </c>
      <c r="K72">
        <f t="shared" si="5"/>
        <v>1</v>
      </c>
      <c r="N72" t="s">
        <v>352</v>
      </c>
      <c r="O72" t="s">
        <v>353</v>
      </c>
      <c r="P72" t="s">
        <v>353</v>
      </c>
      <c r="Q72" t="s">
        <v>352</v>
      </c>
      <c r="S72">
        <f t="shared" si="11"/>
        <v>1</v>
      </c>
      <c r="T72">
        <f t="shared" si="9"/>
        <v>1</v>
      </c>
      <c r="U72">
        <v>0</v>
      </c>
      <c r="V72" t="s">
        <v>121</v>
      </c>
      <c r="X72" t="s">
        <v>170</v>
      </c>
      <c r="Y72">
        <v>7</v>
      </c>
    </row>
    <row r="73" spans="1:25" x14ac:dyDescent="0.35">
      <c r="A73" t="s">
        <v>17</v>
      </c>
      <c r="B73">
        <v>2017</v>
      </c>
      <c r="C73" t="s">
        <v>61</v>
      </c>
      <c r="D73" t="s">
        <v>91</v>
      </c>
      <c r="E73" t="s">
        <v>11</v>
      </c>
      <c r="F73" t="s">
        <v>12</v>
      </c>
      <c r="G73" t="s">
        <v>48</v>
      </c>
      <c r="H73" t="s">
        <v>418</v>
      </c>
      <c r="I73" t="s">
        <v>55</v>
      </c>
      <c r="J73">
        <f t="shared" si="10"/>
        <v>1</v>
      </c>
      <c r="K73">
        <f t="shared" si="5"/>
        <v>1</v>
      </c>
      <c r="N73" t="s">
        <v>352</v>
      </c>
      <c r="O73" t="s">
        <v>352</v>
      </c>
      <c r="P73" t="s">
        <v>353</v>
      </c>
      <c r="Q73" t="s">
        <v>353</v>
      </c>
      <c r="R73" t="s">
        <v>490</v>
      </c>
      <c r="S73">
        <f t="shared" si="11"/>
        <v>0</v>
      </c>
      <c r="T73">
        <f t="shared" si="9"/>
        <v>0</v>
      </c>
      <c r="U73">
        <v>1</v>
      </c>
      <c r="V73" t="s">
        <v>42</v>
      </c>
      <c r="X73" t="s">
        <v>174</v>
      </c>
      <c r="Y73">
        <v>7</v>
      </c>
    </row>
    <row r="74" spans="1:25" hidden="1" x14ac:dyDescent="0.35">
      <c r="A74" t="s">
        <v>538</v>
      </c>
      <c r="B74">
        <v>2017</v>
      </c>
      <c r="C74" t="s">
        <v>16</v>
      </c>
      <c r="D74" t="s">
        <v>10</v>
      </c>
      <c r="E74" t="s">
        <v>11</v>
      </c>
      <c r="F74" t="s">
        <v>27</v>
      </c>
      <c r="G74" t="s">
        <v>54</v>
      </c>
      <c r="H74" t="s">
        <v>420</v>
      </c>
      <c r="I74" t="s">
        <v>55</v>
      </c>
      <c r="J74">
        <f t="shared" si="10"/>
        <v>1</v>
      </c>
      <c r="K74">
        <f t="shared" si="5"/>
        <v>1</v>
      </c>
      <c r="N74" t="s">
        <v>352</v>
      </c>
      <c r="O74" t="s">
        <v>352</v>
      </c>
      <c r="P74" t="s">
        <v>353</v>
      </c>
      <c r="Q74" t="s">
        <v>352</v>
      </c>
      <c r="S74">
        <f t="shared" si="11"/>
        <v>1</v>
      </c>
      <c r="T74">
        <f t="shared" si="9"/>
        <v>1</v>
      </c>
      <c r="U74">
        <v>0</v>
      </c>
      <c r="V74" t="s">
        <v>135</v>
      </c>
      <c r="X74" t="s">
        <v>136</v>
      </c>
      <c r="Y74">
        <v>6</v>
      </c>
    </row>
    <row r="75" spans="1:25" x14ac:dyDescent="0.35">
      <c r="A75" t="s">
        <v>542</v>
      </c>
      <c r="B75">
        <v>2017</v>
      </c>
      <c r="C75" t="s">
        <v>40</v>
      </c>
      <c r="D75" t="s">
        <v>17</v>
      </c>
      <c r="E75" t="s">
        <v>11</v>
      </c>
      <c r="F75" t="s">
        <v>12</v>
      </c>
      <c r="G75" t="s">
        <v>81</v>
      </c>
      <c r="H75" t="s">
        <v>423</v>
      </c>
      <c r="I75" t="s">
        <v>140</v>
      </c>
      <c r="J75">
        <f t="shared" si="10"/>
        <v>0</v>
      </c>
      <c r="K75">
        <f t="shared" si="5"/>
        <v>1</v>
      </c>
      <c r="M75" t="s">
        <v>184</v>
      </c>
      <c r="N75" t="s">
        <v>367</v>
      </c>
      <c r="O75" t="s">
        <v>353</v>
      </c>
      <c r="P75" t="s">
        <v>368</v>
      </c>
      <c r="Q75" t="s">
        <v>353</v>
      </c>
      <c r="R75" t="s">
        <v>443</v>
      </c>
      <c r="S75">
        <f t="shared" si="11"/>
        <v>0</v>
      </c>
      <c r="T75">
        <f t="shared" si="9"/>
        <v>1</v>
      </c>
      <c r="U75">
        <v>0</v>
      </c>
      <c r="V75" t="s">
        <v>141</v>
      </c>
      <c r="X75" t="s">
        <v>142</v>
      </c>
      <c r="Y75">
        <v>6</v>
      </c>
    </row>
    <row r="76" spans="1:25" x14ac:dyDescent="0.35">
      <c r="A76" t="s">
        <v>91</v>
      </c>
      <c r="B76">
        <v>2017</v>
      </c>
      <c r="C76" t="s">
        <v>37</v>
      </c>
      <c r="D76" t="s">
        <v>17</v>
      </c>
      <c r="E76" t="s">
        <v>11</v>
      </c>
      <c r="F76" t="s">
        <v>27</v>
      </c>
      <c r="G76" t="s">
        <v>75</v>
      </c>
      <c r="H76" t="s">
        <v>421</v>
      </c>
      <c r="I76" t="s">
        <v>64</v>
      </c>
      <c r="J76">
        <f t="shared" si="10"/>
        <v>1</v>
      </c>
      <c r="K76">
        <f t="shared" si="5"/>
        <v>1</v>
      </c>
      <c r="M76" t="s">
        <v>42</v>
      </c>
      <c r="N76" t="s">
        <v>360</v>
      </c>
      <c r="O76" t="s">
        <v>353</v>
      </c>
      <c r="P76" t="s">
        <v>353</v>
      </c>
      <c r="Q76" t="s">
        <v>353</v>
      </c>
      <c r="R76" t="s">
        <v>485</v>
      </c>
      <c r="S76">
        <f t="shared" si="11"/>
        <v>0</v>
      </c>
      <c r="T76">
        <f t="shared" si="9"/>
        <v>0</v>
      </c>
      <c r="U76">
        <v>1</v>
      </c>
      <c r="V76" t="s">
        <v>349</v>
      </c>
      <c r="X76" t="s">
        <v>150</v>
      </c>
      <c r="Y76">
        <v>6</v>
      </c>
    </row>
    <row r="77" spans="1:25" x14ac:dyDescent="0.35">
      <c r="A77" t="s">
        <v>11</v>
      </c>
      <c r="B77">
        <v>2017</v>
      </c>
      <c r="C77" t="s">
        <v>9</v>
      </c>
      <c r="D77" t="s">
        <v>10</v>
      </c>
      <c r="E77" t="s">
        <v>41</v>
      </c>
      <c r="F77" t="s">
        <v>157</v>
      </c>
      <c r="G77" t="s">
        <v>22</v>
      </c>
      <c r="H77" t="s">
        <v>417</v>
      </c>
      <c r="I77" t="s">
        <v>46</v>
      </c>
      <c r="J77">
        <f t="shared" si="10"/>
        <v>1</v>
      </c>
      <c r="K77">
        <f t="shared" si="5"/>
        <v>1</v>
      </c>
      <c r="N77" t="s">
        <v>352</v>
      </c>
      <c r="O77" t="s">
        <v>352</v>
      </c>
      <c r="P77" t="s">
        <v>353</v>
      </c>
      <c r="Q77" t="s">
        <v>353</v>
      </c>
      <c r="R77" t="s">
        <v>443</v>
      </c>
      <c r="S77">
        <f t="shared" si="11"/>
        <v>0</v>
      </c>
      <c r="T77">
        <f t="shared" si="9"/>
        <v>1</v>
      </c>
      <c r="U77">
        <v>0</v>
      </c>
      <c r="V77" t="s">
        <v>57</v>
      </c>
      <c r="X77" t="s">
        <v>158</v>
      </c>
      <c r="Y77">
        <v>6</v>
      </c>
    </row>
    <row r="78" spans="1:25" hidden="1" x14ac:dyDescent="0.35">
      <c r="A78" t="s">
        <v>11</v>
      </c>
      <c r="B78">
        <v>2017</v>
      </c>
      <c r="C78" t="s">
        <v>8</v>
      </c>
      <c r="D78" t="s">
        <v>17</v>
      </c>
      <c r="E78" t="s">
        <v>41</v>
      </c>
      <c r="F78" t="s">
        <v>27</v>
      </c>
      <c r="G78" t="s">
        <v>159</v>
      </c>
      <c r="H78" t="s">
        <v>425</v>
      </c>
      <c r="I78" t="s">
        <v>64</v>
      </c>
      <c r="J78">
        <f t="shared" si="10"/>
        <v>1</v>
      </c>
      <c r="K78">
        <f t="shared" si="5"/>
        <v>1</v>
      </c>
      <c r="N78" t="s">
        <v>352</v>
      </c>
      <c r="O78" t="s">
        <v>353</v>
      </c>
      <c r="P78" t="s">
        <v>353</v>
      </c>
      <c r="Q78" t="s">
        <v>352</v>
      </c>
      <c r="S78">
        <f t="shared" si="11"/>
        <v>1</v>
      </c>
      <c r="T78">
        <f t="shared" si="9"/>
        <v>1</v>
      </c>
      <c r="U78">
        <v>0</v>
      </c>
      <c r="V78" t="s">
        <v>14</v>
      </c>
      <c r="X78" t="s">
        <v>160</v>
      </c>
      <c r="Y78">
        <v>6</v>
      </c>
    </row>
    <row r="79" spans="1:25" x14ac:dyDescent="0.35">
      <c r="A79" t="s">
        <v>353</v>
      </c>
      <c r="B79">
        <v>2017</v>
      </c>
      <c r="C79" t="s">
        <v>16</v>
      </c>
      <c r="D79" t="s">
        <v>10</v>
      </c>
      <c r="E79" t="s">
        <v>11</v>
      </c>
      <c r="F79" t="s">
        <v>27</v>
      </c>
      <c r="G79" t="s">
        <v>18</v>
      </c>
      <c r="H79" t="s">
        <v>416</v>
      </c>
      <c r="I79" t="s">
        <v>38</v>
      </c>
      <c r="J79">
        <f t="shared" si="10"/>
        <v>1</v>
      </c>
      <c r="K79">
        <f t="shared" si="5"/>
        <v>1</v>
      </c>
      <c r="N79" t="s">
        <v>352</v>
      </c>
      <c r="O79" t="s">
        <v>352</v>
      </c>
      <c r="P79" t="s">
        <v>353</v>
      </c>
      <c r="Q79" t="s">
        <v>353</v>
      </c>
      <c r="R79" t="s">
        <v>487</v>
      </c>
      <c r="S79">
        <f t="shared" si="11"/>
        <v>0</v>
      </c>
      <c r="T79">
        <f t="shared" si="9"/>
        <v>0</v>
      </c>
      <c r="U79">
        <v>1</v>
      </c>
      <c r="V79" t="s">
        <v>103</v>
      </c>
      <c r="X79" t="s">
        <v>162</v>
      </c>
      <c r="Y79">
        <v>6</v>
      </c>
    </row>
    <row r="80" spans="1:25" x14ac:dyDescent="0.35">
      <c r="A80" t="s">
        <v>539</v>
      </c>
      <c r="B80">
        <v>2017</v>
      </c>
      <c r="C80" t="s">
        <v>21</v>
      </c>
      <c r="D80" t="s">
        <v>17</v>
      </c>
      <c r="E80" t="s">
        <v>11</v>
      </c>
      <c r="F80" t="s">
        <v>12</v>
      </c>
      <c r="G80" t="s">
        <v>18</v>
      </c>
      <c r="H80" t="s">
        <v>416</v>
      </c>
      <c r="I80" t="s">
        <v>64</v>
      </c>
      <c r="J80">
        <f t="shared" si="10"/>
        <v>1</v>
      </c>
      <c r="K80">
        <f t="shared" si="5"/>
        <v>1</v>
      </c>
      <c r="N80" t="s">
        <v>352</v>
      </c>
      <c r="O80" t="s">
        <v>353</v>
      </c>
      <c r="P80" t="s">
        <v>353</v>
      </c>
      <c r="Q80" t="s">
        <v>353</v>
      </c>
      <c r="R80" t="s">
        <v>488</v>
      </c>
      <c r="S80">
        <f t="shared" si="11"/>
        <v>0</v>
      </c>
      <c r="T80">
        <f t="shared" si="9"/>
        <v>0</v>
      </c>
      <c r="U80">
        <v>1</v>
      </c>
      <c r="V80" t="s">
        <v>167</v>
      </c>
      <c r="X80" t="s">
        <v>168</v>
      </c>
      <c r="Y80">
        <v>6</v>
      </c>
    </row>
    <row r="81" spans="1:26" x14ac:dyDescent="0.35">
      <c r="A81" t="s">
        <v>533</v>
      </c>
      <c r="B81">
        <v>2016</v>
      </c>
      <c r="C81" t="s">
        <v>40</v>
      </c>
      <c r="D81" t="s">
        <v>17</v>
      </c>
      <c r="E81" t="s">
        <v>11</v>
      </c>
      <c r="F81" t="s">
        <v>27</v>
      </c>
      <c r="G81" t="s">
        <v>18</v>
      </c>
      <c r="H81" t="s">
        <v>416</v>
      </c>
      <c r="I81" t="s">
        <v>123</v>
      </c>
      <c r="J81">
        <f t="shared" si="10"/>
        <v>0</v>
      </c>
      <c r="K81">
        <f t="shared" si="5"/>
        <v>0</v>
      </c>
      <c r="N81" t="s">
        <v>352</v>
      </c>
      <c r="O81" t="s">
        <v>353</v>
      </c>
      <c r="P81" t="s">
        <v>353</v>
      </c>
      <c r="Q81" t="s">
        <v>353</v>
      </c>
      <c r="R81" t="s">
        <v>445</v>
      </c>
      <c r="S81">
        <f t="shared" si="11"/>
        <v>0</v>
      </c>
      <c r="T81">
        <f t="shared" si="9"/>
        <v>0</v>
      </c>
      <c r="U81">
        <v>1</v>
      </c>
      <c r="V81" t="s">
        <v>42</v>
      </c>
      <c r="X81" t="s">
        <v>201</v>
      </c>
      <c r="Y81">
        <v>31</v>
      </c>
    </row>
    <row r="82" spans="1:26" hidden="1" x14ac:dyDescent="0.35">
      <c r="A82" t="s">
        <v>91</v>
      </c>
      <c r="B82">
        <v>2016</v>
      </c>
      <c r="C82" t="s">
        <v>9</v>
      </c>
      <c r="D82" t="s">
        <v>10</v>
      </c>
      <c r="E82" t="s">
        <v>11</v>
      </c>
      <c r="F82" t="s">
        <v>27</v>
      </c>
      <c r="G82" t="s">
        <v>225</v>
      </c>
      <c r="H82" t="s">
        <v>421</v>
      </c>
      <c r="I82" t="s">
        <v>82</v>
      </c>
      <c r="J82">
        <f t="shared" si="10"/>
        <v>1</v>
      </c>
      <c r="K82">
        <f t="shared" si="5"/>
        <v>1</v>
      </c>
      <c r="M82" t="s">
        <v>388</v>
      </c>
      <c r="N82" t="s">
        <v>352</v>
      </c>
      <c r="O82" t="s">
        <v>352</v>
      </c>
      <c r="P82" t="s">
        <v>353</v>
      </c>
      <c r="Q82" t="s">
        <v>353</v>
      </c>
      <c r="S82">
        <f t="shared" si="11"/>
        <v>1</v>
      </c>
      <c r="T82">
        <f t="shared" si="9"/>
        <v>1</v>
      </c>
      <c r="U82">
        <v>0</v>
      </c>
      <c r="V82" t="s">
        <v>38</v>
      </c>
      <c r="X82" t="s">
        <v>226</v>
      </c>
      <c r="Y82">
        <v>31</v>
      </c>
    </row>
    <row r="83" spans="1:26" x14ac:dyDescent="0.35">
      <c r="A83" t="s">
        <v>534</v>
      </c>
      <c r="B83">
        <v>2016</v>
      </c>
      <c r="C83" t="s">
        <v>16</v>
      </c>
      <c r="D83" t="s">
        <v>17</v>
      </c>
      <c r="E83" t="s">
        <v>41</v>
      </c>
      <c r="F83" t="s">
        <v>27</v>
      </c>
      <c r="G83" t="s">
        <v>159</v>
      </c>
      <c r="H83" t="s">
        <v>425</v>
      </c>
      <c r="I83" t="s">
        <v>19</v>
      </c>
      <c r="J83">
        <f t="shared" si="10"/>
        <v>1</v>
      </c>
      <c r="K83">
        <f t="shared" si="5"/>
        <v>1</v>
      </c>
      <c r="M83" t="s">
        <v>355</v>
      </c>
      <c r="N83" t="s">
        <v>352</v>
      </c>
      <c r="O83" t="s">
        <v>353</v>
      </c>
      <c r="P83" t="s">
        <v>353</v>
      </c>
      <c r="Q83" t="s">
        <v>353</v>
      </c>
      <c r="R83" t="s">
        <v>453</v>
      </c>
      <c r="S83">
        <f t="shared" si="11"/>
        <v>0</v>
      </c>
      <c r="T83">
        <f t="shared" si="9"/>
        <v>0</v>
      </c>
      <c r="U83">
        <v>1</v>
      </c>
      <c r="V83" t="s">
        <v>42</v>
      </c>
      <c r="X83" t="s">
        <v>253</v>
      </c>
      <c r="Y83">
        <v>30</v>
      </c>
    </row>
    <row r="84" spans="1:26" hidden="1" x14ac:dyDescent="0.35">
      <c r="A84" t="s">
        <v>538</v>
      </c>
      <c r="B84">
        <v>2016</v>
      </c>
      <c r="C84" t="s">
        <v>9</v>
      </c>
      <c r="D84" t="s">
        <v>10</v>
      </c>
      <c r="E84" t="s">
        <v>41</v>
      </c>
      <c r="F84" t="s">
        <v>157</v>
      </c>
      <c r="G84" t="s">
        <v>48</v>
      </c>
      <c r="H84" t="s">
        <v>418</v>
      </c>
      <c r="I84" t="s">
        <v>19</v>
      </c>
      <c r="J84">
        <f t="shared" si="10"/>
        <v>1</v>
      </c>
      <c r="K84">
        <f t="shared" si="5"/>
        <v>1</v>
      </c>
      <c r="M84" t="s">
        <v>184</v>
      </c>
      <c r="N84" t="s">
        <v>352</v>
      </c>
      <c r="O84" t="s">
        <v>352</v>
      </c>
      <c r="P84" t="s">
        <v>353</v>
      </c>
      <c r="Q84" t="s">
        <v>353</v>
      </c>
      <c r="S84">
        <f t="shared" si="11"/>
        <v>1</v>
      </c>
      <c r="T84">
        <f t="shared" si="9"/>
        <v>1</v>
      </c>
      <c r="U84">
        <v>0</v>
      </c>
      <c r="V84" t="s">
        <v>204</v>
      </c>
      <c r="X84" t="s">
        <v>205</v>
      </c>
      <c r="Y84">
        <v>29</v>
      </c>
    </row>
    <row r="85" spans="1:26" hidden="1" x14ac:dyDescent="0.35">
      <c r="A85" t="s">
        <v>17</v>
      </c>
      <c r="B85">
        <v>2016</v>
      </c>
      <c r="C85" t="s">
        <v>40</v>
      </c>
      <c r="D85" t="s">
        <v>17</v>
      </c>
      <c r="E85" t="s">
        <v>11</v>
      </c>
      <c r="F85" t="s">
        <v>27</v>
      </c>
      <c r="G85" t="s">
        <v>59</v>
      </c>
      <c r="H85" t="s">
        <v>420</v>
      </c>
      <c r="I85" t="s">
        <v>49</v>
      </c>
      <c r="J85">
        <f t="shared" si="10"/>
        <v>1</v>
      </c>
      <c r="K85">
        <f t="shared" si="5"/>
        <v>1</v>
      </c>
      <c r="N85" t="s">
        <v>352</v>
      </c>
      <c r="O85" t="s">
        <v>353</v>
      </c>
      <c r="P85" t="s">
        <v>353</v>
      </c>
      <c r="Q85" t="s">
        <v>352</v>
      </c>
      <c r="S85">
        <f t="shared" si="11"/>
        <v>1</v>
      </c>
      <c r="T85">
        <f t="shared" si="9"/>
        <v>1</v>
      </c>
      <c r="U85">
        <v>0</v>
      </c>
      <c r="V85" t="s">
        <v>55</v>
      </c>
      <c r="X85" t="s">
        <v>248</v>
      </c>
      <c r="Y85">
        <v>29</v>
      </c>
    </row>
    <row r="86" spans="1:26" hidden="1" x14ac:dyDescent="0.35">
      <c r="A86" t="s">
        <v>541</v>
      </c>
      <c r="B86">
        <v>2016</v>
      </c>
      <c r="C86" t="s">
        <v>21</v>
      </c>
      <c r="D86" t="s">
        <v>91</v>
      </c>
      <c r="E86" t="s">
        <v>11</v>
      </c>
      <c r="F86" t="s">
        <v>12</v>
      </c>
      <c r="G86" t="s">
        <v>59</v>
      </c>
      <c r="H86" t="s">
        <v>420</v>
      </c>
      <c r="I86" t="s">
        <v>38</v>
      </c>
      <c r="J86">
        <f t="shared" si="10"/>
        <v>1</v>
      </c>
      <c r="K86">
        <f t="shared" si="5"/>
        <v>1</v>
      </c>
      <c r="M86" t="s">
        <v>446</v>
      </c>
      <c r="N86" t="s">
        <v>352</v>
      </c>
      <c r="O86" t="s">
        <v>352</v>
      </c>
      <c r="P86" t="s">
        <v>353</v>
      </c>
      <c r="Q86" t="s">
        <v>353</v>
      </c>
      <c r="S86">
        <f t="shared" si="11"/>
        <v>1</v>
      </c>
      <c r="T86">
        <f t="shared" si="9"/>
        <v>1</v>
      </c>
      <c r="U86">
        <v>0</v>
      </c>
      <c r="V86" t="s">
        <v>64</v>
      </c>
      <c r="X86" t="s">
        <v>217</v>
      </c>
      <c r="Y86">
        <v>25</v>
      </c>
    </row>
    <row r="87" spans="1:26" x14ac:dyDescent="0.35">
      <c r="A87" t="s">
        <v>537</v>
      </c>
      <c r="B87">
        <v>2016</v>
      </c>
      <c r="C87" t="s">
        <v>37</v>
      </c>
      <c r="D87" t="s">
        <v>17</v>
      </c>
      <c r="E87" t="s">
        <v>11</v>
      </c>
      <c r="F87" t="s">
        <v>44</v>
      </c>
      <c r="G87" t="s">
        <v>190</v>
      </c>
      <c r="H87" t="s">
        <v>418</v>
      </c>
      <c r="I87" t="s">
        <v>64</v>
      </c>
      <c r="J87">
        <f t="shared" si="10"/>
        <v>1</v>
      </c>
      <c r="K87">
        <f t="shared" si="5"/>
        <v>1</v>
      </c>
      <c r="M87" t="s">
        <v>188</v>
      </c>
      <c r="N87" t="s">
        <v>352</v>
      </c>
      <c r="O87" t="s">
        <v>352</v>
      </c>
      <c r="P87" t="s">
        <v>353</v>
      </c>
      <c r="Q87" t="s">
        <v>353</v>
      </c>
      <c r="R87" t="s">
        <v>492</v>
      </c>
      <c r="S87">
        <f t="shared" si="11"/>
        <v>0</v>
      </c>
      <c r="T87">
        <v>1</v>
      </c>
      <c r="U87">
        <v>0</v>
      </c>
      <c r="V87" t="s">
        <v>103</v>
      </c>
      <c r="X87" t="s">
        <v>191</v>
      </c>
      <c r="Y87">
        <v>23</v>
      </c>
    </row>
    <row r="88" spans="1:26" hidden="1" x14ac:dyDescent="0.35">
      <c r="A88" t="s">
        <v>58</v>
      </c>
      <c r="B88">
        <v>2016</v>
      </c>
      <c r="C88" t="s">
        <v>246</v>
      </c>
      <c r="D88" t="s">
        <v>10</v>
      </c>
      <c r="E88" t="s">
        <v>11</v>
      </c>
      <c r="F88" t="s">
        <v>87</v>
      </c>
      <c r="G88" t="s">
        <v>18</v>
      </c>
      <c r="H88" t="s">
        <v>416</v>
      </c>
      <c r="I88" t="s">
        <v>64</v>
      </c>
      <c r="J88">
        <f t="shared" si="10"/>
        <v>1</v>
      </c>
      <c r="K88">
        <f t="shared" si="5"/>
        <v>1</v>
      </c>
      <c r="M88" t="s">
        <v>186</v>
      </c>
      <c r="N88" t="s">
        <v>352</v>
      </c>
      <c r="O88" t="s">
        <v>353</v>
      </c>
      <c r="P88" t="s">
        <v>353</v>
      </c>
      <c r="Q88" t="s">
        <v>352</v>
      </c>
      <c r="S88">
        <f t="shared" si="11"/>
        <v>1</v>
      </c>
      <c r="T88">
        <f>IF(R88="",1,IF(R88="1 yr unknown",1,0))</f>
        <v>1</v>
      </c>
      <c r="U88">
        <v>0</v>
      </c>
      <c r="V88" t="s">
        <v>19</v>
      </c>
      <c r="X88" t="s">
        <v>247</v>
      </c>
      <c r="Y88">
        <v>22</v>
      </c>
    </row>
    <row r="89" spans="1:26" hidden="1" x14ac:dyDescent="0.35">
      <c r="A89" t="s">
        <v>537</v>
      </c>
      <c r="B89">
        <v>2016</v>
      </c>
      <c r="C89" t="s">
        <v>8</v>
      </c>
      <c r="D89" t="s">
        <v>10</v>
      </c>
      <c r="E89" t="s">
        <v>11</v>
      </c>
      <c r="F89">
        <v>5</v>
      </c>
      <c r="G89" t="s">
        <v>18</v>
      </c>
      <c r="H89" t="s">
        <v>416</v>
      </c>
      <c r="I89" t="s">
        <v>64</v>
      </c>
      <c r="J89">
        <f t="shared" si="10"/>
        <v>1</v>
      </c>
      <c r="K89">
        <f t="shared" si="5"/>
        <v>1</v>
      </c>
      <c r="L89" t="s">
        <v>192</v>
      </c>
      <c r="N89" t="s">
        <v>352</v>
      </c>
      <c r="O89" t="s">
        <v>353</v>
      </c>
      <c r="P89" t="s">
        <v>353</v>
      </c>
      <c r="Q89" t="s">
        <v>352</v>
      </c>
      <c r="S89">
        <f t="shared" si="11"/>
        <v>1</v>
      </c>
      <c r="T89">
        <f>IF(R89="",1,IF(R89="1 yr unknown",1,0))</f>
        <v>1</v>
      </c>
      <c r="U89">
        <v>0</v>
      </c>
      <c r="V89" t="s">
        <v>64</v>
      </c>
      <c r="W89" t="s">
        <v>38</v>
      </c>
      <c r="X89" t="s">
        <v>193</v>
      </c>
      <c r="Y89">
        <v>21</v>
      </c>
      <c r="Z89">
        <v>1</v>
      </c>
    </row>
    <row r="90" spans="1:26" x14ac:dyDescent="0.35">
      <c r="A90" t="s">
        <v>539</v>
      </c>
      <c r="B90">
        <v>2016</v>
      </c>
      <c r="C90" t="s">
        <v>8</v>
      </c>
      <c r="D90" t="s">
        <v>10</v>
      </c>
      <c r="E90" t="s">
        <v>11</v>
      </c>
      <c r="F90" t="s">
        <v>202</v>
      </c>
      <c r="G90" t="s">
        <v>171</v>
      </c>
      <c r="H90" t="s">
        <v>420</v>
      </c>
      <c r="I90" t="s">
        <v>38</v>
      </c>
      <c r="J90">
        <f t="shared" si="10"/>
        <v>1</v>
      </c>
      <c r="K90">
        <f t="shared" si="5"/>
        <v>1</v>
      </c>
      <c r="M90" t="s">
        <v>38</v>
      </c>
      <c r="N90" t="s">
        <v>352</v>
      </c>
      <c r="O90" t="s">
        <v>353</v>
      </c>
      <c r="P90" t="s">
        <v>353</v>
      </c>
      <c r="Q90" t="s">
        <v>353</v>
      </c>
      <c r="R90" t="s">
        <v>451</v>
      </c>
      <c r="S90">
        <f t="shared" si="11"/>
        <v>0</v>
      </c>
      <c r="T90">
        <v>1</v>
      </c>
      <c r="U90">
        <v>1</v>
      </c>
      <c r="V90" t="s">
        <v>42</v>
      </c>
      <c r="X90" t="s">
        <v>238</v>
      </c>
      <c r="Y90">
        <v>20</v>
      </c>
    </row>
    <row r="91" spans="1:26" hidden="1" x14ac:dyDescent="0.35">
      <c r="A91" t="s">
        <v>533</v>
      </c>
      <c r="B91">
        <v>2016</v>
      </c>
      <c r="C91" t="s">
        <v>67</v>
      </c>
      <c r="D91" t="s">
        <v>17</v>
      </c>
      <c r="E91" t="s">
        <v>41</v>
      </c>
      <c r="F91" t="s">
        <v>27</v>
      </c>
      <c r="G91" t="s">
        <v>75</v>
      </c>
      <c r="H91" t="s">
        <v>421</v>
      </c>
      <c r="I91" t="s">
        <v>64</v>
      </c>
      <c r="J91">
        <f t="shared" si="10"/>
        <v>1</v>
      </c>
      <c r="K91">
        <f t="shared" ref="K91:K154" si="12">J91+(I91="Stern Info Systems")+(I91="Harvard Biz")+(I91="Stanford GSB")+(I91="Harvard Kennedy")+(I91="NW Kellogg")+(I91="Penn Wharton")+(I91="Chicago Booth")+(I91="NYU Stern")+(I91="Yale Environmental Economics")+(I91="Yale SOM")+(I91="Cal Ag")+(I91="Columbia GSB")</f>
        <v>1</v>
      </c>
      <c r="M91" t="s">
        <v>185</v>
      </c>
      <c r="N91" t="s">
        <v>352</v>
      </c>
      <c r="O91" t="s">
        <v>353</v>
      </c>
      <c r="P91" t="s">
        <v>353</v>
      </c>
      <c r="Q91" t="s">
        <v>352</v>
      </c>
      <c r="S91">
        <f t="shared" si="11"/>
        <v>1</v>
      </c>
      <c r="T91">
        <f t="shared" ref="T91:T110" si="13">IF(R91="",1,IF(R91="1 yr unknown",1,0))</f>
        <v>1</v>
      </c>
      <c r="U91">
        <v>0</v>
      </c>
      <c r="V91" t="s">
        <v>151</v>
      </c>
      <c r="X91" t="s">
        <v>196</v>
      </c>
      <c r="Y91">
        <v>19</v>
      </c>
    </row>
    <row r="92" spans="1:26" x14ac:dyDescent="0.35">
      <c r="A92" t="s">
        <v>41</v>
      </c>
      <c r="B92">
        <v>2016</v>
      </c>
      <c r="C92" t="s">
        <v>209</v>
      </c>
      <c r="D92" t="s">
        <v>91</v>
      </c>
      <c r="E92" t="s">
        <v>11</v>
      </c>
      <c r="F92" t="s">
        <v>12</v>
      </c>
      <c r="G92" t="s">
        <v>18</v>
      </c>
      <c r="H92" t="s">
        <v>416</v>
      </c>
      <c r="I92" t="s">
        <v>38</v>
      </c>
      <c r="J92">
        <f t="shared" si="10"/>
        <v>1</v>
      </c>
      <c r="K92">
        <f t="shared" si="12"/>
        <v>1</v>
      </c>
      <c r="M92" t="s">
        <v>182</v>
      </c>
      <c r="N92" t="s">
        <v>352</v>
      </c>
      <c r="O92" t="s">
        <v>353</v>
      </c>
      <c r="P92" t="s">
        <v>353</v>
      </c>
      <c r="Q92" t="s">
        <v>353</v>
      </c>
      <c r="R92" t="s">
        <v>493</v>
      </c>
      <c r="S92">
        <f t="shared" si="11"/>
        <v>0</v>
      </c>
      <c r="T92">
        <f t="shared" si="13"/>
        <v>0</v>
      </c>
      <c r="U92">
        <v>0</v>
      </c>
      <c r="V92" t="s">
        <v>57</v>
      </c>
      <c r="X92" t="s">
        <v>210</v>
      </c>
      <c r="Y92">
        <v>19</v>
      </c>
    </row>
    <row r="93" spans="1:26" hidden="1" x14ac:dyDescent="0.35">
      <c r="A93" t="s">
        <v>10</v>
      </c>
      <c r="B93">
        <v>2016</v>
      </c>
      <c r="C93" t="s">
        <v>40</v>
      </c>
      <c r="D93" t="s">
        <v>17</v>
      </c>
      <c r="E93" t="s">
        <v>11</v>
      </c>
      <c r="F93" t="s">
        <v>12</v>
      </c>
      <c r="G93" t="s">
        <v>22</v>
      </c>
      <c r="H93" t="s">
        <v>417</v>
      </c>
      <c r="I93" t="s">
        <v>82</v>
      </c>
      <c r="J93">
        <f t="shared" si="10"/>
        <v>1</v>
      </c>
      <c r="K93">
        <f t="shared" si="12"/>
        <v>1</v>
      </c>
      <c r="N93" t="s">
        <v>352</v>
      </c>
      <c r="O93" t="s">
        <v>352</v>
      </c>
      <c r="P93" t="s">
        <v>353</v>
      </c>
      <c r="Q93" t="s">
        <v>353</v>
      </c>
      <c r="S93">
        <f t="shared" si="11"/>
        <v>1</v>
      </c>
      <c r="T93">
        <f t="shared" si="13"/>
        <v>1</v>
      </c>
      <c r="U93">
        <v>0</v>
      </c>
      <c r="V93" t="s">
        <v>25</v>
      </c>
      <c r="X93" t="s">
        <v>252</v>
      </c>
      <c r="Y93">
        <v>19</v>
      </c>
    </row>
    <row r="94" spans="1:26" hidden="1" x14ac:dyDescent="0.35">
      <c r="A94" t="s">
        <v>546</v>
      </c>
      <c r="B94">
        <v>2016</v>
      </c>
      <c r="C94" t="s">
        <v>9</v>
      </c>
      <c r="D94" t="s">
        <v>10</v>
      </c>
      <c r="E94" t="s">
        <v>11</v>
      </c>
      <c r="F94" t="s">
        <v>44</v>
      </c>
      <c r="G94" t="s">
        <v>63</v>
      </c>
      <c r="H94" t="s">
        <v>421</v>
      </c>
      <c r="I94" t="s">
        <v>38</v>
      </c>
      <c r="J94">
        <f t="shared" si="10"/>
        <v>1</v>
      </c>
      <c r="K94">
        <f t="shared" si="12"/>
        <v>1</v>
      </c>
      <c r="N94" t="s">
        <v>352</v>
      </c>
      <c r="O94" t="s">
        <v>352</v>
      </c>
      <c r="P94" t="s">
        <v>353</v>
      </c>
      <c r="Q94" t="s">
        <v>353</v>
      </c>
      <c r="S94">
        <f t="shared" si="11"/>
        <v>1</v>
      </c>
      <c r="T94">
        <f t="shared" si="13"/>
        <v>1</v>
      </c>
      <c r="U94">
        <v>0</v>
      </c>
      <c r="V94" t="s">
        <v>46</v>
      </c>
      <c r="X94" t="s">
        <v>214</v>
      </c>
      <c r="Y94">
        <v>18</v>
      </c>
    </row>
    <row r="95" spans="1:26" x14ac:dyDescent="0.35">
      <c r="A95" t="s">
        <v>533</v>
      </c>
      <c r="B95">
        <v>2016</v>
      </c>
      <c r="C95" t="s">
        <v>16</v>
      </c>
      <c r="D95" t="s">
        <v>17</v>
      </c>
      <c r="E95" t="s">
        <v>11</v>
      </c>
      <c r="F95" t="s">
        <v>27</v>
      </c>
      <c r="G95" t="s">
        <v>48</v>
      </c>
      <c r="H95" t="s">
        <v>418</v>
      </c>
      <c r="I95" t="s">
        <v>25</v>
      </c>
      <c r="J95">
        <f t="shared" si="10"/>
        <v>1</v>
      </c>
      <c r="K95">
        <f t="shared" si="12"/>
        <v>1</v>
      </c>
      <c r="M95" t="s">
        <v>42</v>
      </c>
      <c r="N95" t="s">
        <v>352</v>
      </c>
      <c r="O95" t="s">
        <v>352</v>
      </c>
      <c r="P95" t="s">
        <v>353</v>
      </c>
      <c r="Q95" t="s">
        <v>353</v>
      </c>
      <c r="R95" t="s">
        <v>443</v>
      </c>
      <c r="S95">
        <f t="shared" si="11"/>
        <v>0</v>
      </c>
      <c r="T95">
        <f t="shared" si="13"/>
        <v>1</v>
      </c>
      <c r="U95">
        <v>0</v>
      </c>
      <c r="V95" t="s">
        <v>64</v>
      </c>
      <c r="X95" t="s">
        <v>200</v>
      </c>
      <c r="Y95">
        <v>17</v>
      </c>
    </row>
    <row r="96" spans="1:26" x14ac:dyDescent="0.35">
      <c r="A96" t="s">
        <v>11</v>
      </c>
      <c r="B96">
        <v>2016</v>
      </c>
      <c r="C96" t="s">
        <v>21</v>
      </c>
      <c r="D96" t="s">
        <v>17</v>
      </c>
      <c r="E96" t="s">
        <v>41</v>
      </c>
      <c r="F96" t="s">
        <v>27</v>
      </c>
      <c r="G96" t="s">
        <v>18</v>
      </c>
      <c r="H96" t="s">
        <v>416</v>
      </c>
      <c r="I96" t="s">
        <v>46</v>
      </c>
      <c r="J96">
        <f t="shared" si="10"/>
        <v>1</v>
      </c>
      <c r="K96">
        <f t="shared" si="12"/>
        <v>1</v>
      </c>
      <c r="M96" t="s">
        <v>371</v>
      </c>
      <c r="N96" t="s">
        <v>352</v>
      </c>
      <c r="O96" t="s">
        <v>353</v>
      </c>
      <c r="P96" t="s">
        <v>353</v>
      </c>
      <c r="Q96" t="s">
        <v>353</v>
      </c>
      <c r="R96" t="s">
        <v>495</v>
      </c>
      <c r="S96">
        <f t="shared" si="11"/>
        <v>0</v>
      </c>
      <c r="T96">
        <f t="shared" si="13"/>
        <v>0</v>
      </c>
      <c r="U96">
        <v>1</v>
      </c>
      <c r="V96" t="s">
        <v>117</v>
      </c>
      <c r="X96" t="s">
        <v>230</v>
      </c>
      <c r="Y96">
        <v>17</v>
      </c>
    </row>
    <row r="97" spans="1:25" x14ac:dyDescent="0.35">
      <c r="A97" t="s">
        <v>536</v>
      </c>
      <c r="B97">
        <v>2016</v>
      </c>
      <c r="C97" t="s">
        <v>16</v>
      </c>
      <c r="D97" t="s">
        <v>17</v>
      </c>
      <c r="E97" t="s">
        <v>11</v>
      </c>
      <c r="F97" t="s">
        <v>27</v>
      </c>
      <c r="G97" t="s">
        <v>18</v>
      </c>
      <c r="H97" t="s">
        <v>416</v>
      </c>
      <c r="I97" t="s">
        <v>101</v>
      </c>
      <c r="J97">
        <f t="shared" si="10"/>
        <v>0</v>
      </c>
      <c r="K97">
        <f t="shared" si="12"/>
        <v>1</v>
      </c>
      <c r="N97" t="s">
        <v>360</v>
      </c>
      <c r="O97" t="s">
        <v>353</v>
      </c>
      <c r="P97" t="s">
        <v>372</v>
      </c>
      <c r="Q97" t="s">
        <v>353</v>
      </c>
      <c r="R97" t="s">
        <v>447</v>
      </c>
      <c r="S97">
        <f t="shared" si="11"/>
        <v>0</v>
      </c>
      <c r="T97">
        <f t="shared" si="13"/>
        <v>0</v>
      </c>
      <c r="U97">
        <v>0</v>
      </c>
      <c r="V97" t="s">
        <v>103</v>
      </c>
      <c r="X97" t="s">
        <v>219</v>
      </c>
      <c r="Y97">
        <v>15</v>
      </c>
    </row>
    <row r="98" spans="1:25" hidden="1" x14ac:dyDescent="0.35">
      <c r="A98" t="s">
        <v>17</v>
      </c>
      <c r="B98">
        <v>2016</v>
      </c>
      <c r="C98" t="s">
        <v>21</v>
      </c>
      <c r="D98" t="s">
        <v>91</v>
      </c>
      <c r="E98" t="s">
        <v>11</v>
      </c>
      <c r="F98" t="s">
        <v>27</v>
      </c>
      <c r="G98" t="s">
        <v>18</v>
      </c>
      <c r="H98" t="s">
        <v>416</v>
      </c>
      <c r="I98" t="s">
        <v>95</v>
      </c>
      <c r="J98">
        <f t="shared" si="10"/>
        <v>1</v>
      </c>
      <c r="K98">
        <f t="shared" si="12"/>
        <v>1</v>
      </c>
      <c r="M98" t="s">
        <v>371</v>
      </c>
      <c r="N98" t="s">
        <v>352</v>
      </c>
      <c r="O98" t="s">
        <v>353</v>
      </c>
      <c r="P98" t="s">
        <v>353</v>
      </c>
      <c r="Q98" t="s">
        <v>352</v>
      </c>
      <c r="S98">
        <f t="shared" si="11"/>
        <v>1</v>
      </c>
      <c r="T98">
        <f t="shared" si="13"/>
        <v>1</v>
      </c>
      <c r="U98">
        <v>0</v>
      </c>
      <c r="V98" t="s">
        <v>42</v>
      </c>
      <c r="X98" t="s">
        <v>249</v>
      </c>
      <c r="Y98">
        <v>15</v>
      </c>
    </row>
    <row r="99" spans="1:25" hidden="1" x14ac:dyDescent="0.35">
      <c r="A99" t="s">
        <v>353</v>
      </c>
      <c r="B99">
        <v>2016</v>
      </c>
      <c r="C99" t="s">
        <v>37</v>
      </c>
      <c r="D99" t="s">
        <v>17</v>
      </c>
      <c r="E99" t="s">
        <v>11</v>
      </c>
      <c r="F99" t="s">
        <v>32</v>
      </c>
      <c r="G99" t="s">
        <v>235</v>
      </c>
      <c r="H99" t="s">
        <v>419</v>
      </c>
      <c r="I99" t="s">
        <v>42</v>
      </c>
      <c r="J99">
        <f t="shared" si="10"/>
        <v>1</v>
      </c>
      <c r="K99">
        <f t="shared" si="12"/>
        <v>1</v>
      </c>
      <c r="N99" t="s">
        <v>352</v>
      </c>
      <c r="O99" t="s">
        <v>352</v>
      </c>
      <c r="P99" t="s">
        <v>353</v>
      </c>
      <c r="Q99" t="s">
        <v>353</v>
      </c>
      <c r="S99">
        <f t="shared" si="11"/>
        <v>1</v>
      </c>
      <c r="T99">
        <f t="shared" si="13"/>
        <v>1</v>
      </c>
      <c r="U99">
        <v>0</v>
      </c>
      <c r="V99" t="s">
        <v>236</v>
      </c>
      <c r="X99" t="s">
        <v>237</v>
      </c>
      <c r="Y99">
        <v>13</v>
      </c>
    </row>
    <row r="100" spans="1:25" hidden="1" x14ac:dyDescent="0.35">
      <c r="A100" t="s">
        <v>41</v>
      </c>
      <c r="B100">
        <v>2016</v>
      </c>
      <c r="C100" t="s">
        <v>21</v>
      </c>
      <c r="D100" t="s">
        <v>17</v>
      </c>
      <c r="E100" t="s">
        <v>11</v>
      </c>
      <c r="F100" t="s">
        <v>27</v>
      </c>
      <c r="G100" t="s">
        <v>59</v>
      </c>
      <c r="H100" t="s">
        <v>420</v>
      </c>
      <c r="I100" t="s">
        <v>46</v>
      </c>
      <c r="J100">
        <f t="shared" si="10"/>
        <v>1</v>
      </c>
      <c r="K100">
        <f t="shared" si="12"/>
        <v>1</v>
      </c>
      <c r="N100" t="s">
        <v>352</v>
      </c>
      <c r="O100" t="s">
        <v>352</v>
      </c>
      <c r="P100" t="s">
        <v>353</v>
      </c>
      <c r="Q100" t="s">
        <v>353</v>
      </c>
      <c r="S100">
        <f t="shared" si="11"/>
        <v>1</v>
      </c>
      <c r="T100">
        <f t="shared" si="13"/>
        <v>1</v>
      </c>
      <c r="U100">
        <v>0</v>
      </c>
      <c r="V100" t="s">
        <v>140</v>
      </c>
      <c r="X100" t="s">
        <v>211</v>
      </c>
      <c r="Y100">
        <v>11</v>
      </c>
    </row>
    <row r="101" spans="1:25" hidden="1" x14ac:dyDescent="0.35">
      <c r="A101" t="s">
        <v>58</v>
      </c>
      <c r="B101">
        <v>2016</v>
      </c>
      <c r="C101" t="s">
        <v>70</v>
      </c>
      <c r="D101" t="s">
        <v>17</v>
      </c>
      <c r="E101" t="s">
        <v>11</v>
      </c>
      <c r="F101" t="s">
        <v>12</v>
      </c>
      <c r="G101" t="s">
        <v>18</v>
      </c>
      <c r="H101" t="s">
        <v>416</v>
      </c>
      <c r="I101" t="s">
        <v>115</v>
      </c>
      <c r="J101">
        <f t="shared" si="10"/>
        <v>0</v>
      </c>
      <c r="K101">
        <f t="shared" si="12"/>
        <v>0</v>
      </c>
      <c r="M101" t="s">
        <v>374</v>
      </c>
      <c r="N101" t="s">
        <v>352</v>
      </c>
      <c r="O101" t="s">
        <v>353</v>
      </c>
      <c r="P101" t="s">
        <v>353</v>
      </c>
      <c r="Q101" t="s">
        <v>352</v>
      </c>
      <c r="S101">
        <f t="shared" si="11"/>
        <v>1</v>
      </c>
      <c r="T101">
        <f t="shared" si="13"/>
        <v>1</v>
      </c>
      <c r="U101">
        <v>0</v>
      </c>
      <c r="V101" t="s">
        <v>14</v>
      </c>
      <c r="X101" t="s">
        <v>241</v>
      </c>
      <c r="Y101">
        <v>11</v>
      </c>
    </row>
    <row r="102" spans="1:25" x14ac:dyDescent="0.35">
      <c r="A102" t="s">
        <v>17</v>
      </c>
      <c r="B102">
        <v>2016</v>
      </c>
      <c r="C102" t="s">
        <v>21</v>
      </c>
      <c r="D102" t="s">
        <v>17</v>
      </c>
      <c r="E102" t="s">
        <v>11</v>
      </c>
      <c r="F102" t="s">
        <v>87</v>
      </c>
      <c r="G102" t="s">
        <v>18</v>
      </c>
      <c r="H102" t="s">
        <v>416</v>
      </c>
      <c r="I102" t="s">
        <v>115</v>
      </c>
      <c r="J102">
        <f t="shared" si="10"/>
        <v>0</v>
      </c>
      <c r="K102">
        <f t="shared" si="12"/>
        <v>0</v>
      </c>
      <c r="L102" t="s">
        <v>189</v>
      </c>
      <c r="N102" t="s">
        <v>352</v>
      </c>
      <c r="O102" t="s">
        <v>353</v>
      </c>
      <c r="P102" t="s">
        <v>353</v>
      </c>
      <c r="Q102" t="s">
        <v>353</v>
      </c>
      <c r="R102" t="s">
        <v>496</v>
      </c>
      <c r="S102">
        <f t="shared" si="11"/>
        <v>0</v>
      </c>
      <c r="T102">
        <f t="shared" si="13"/>
        <v>0</v>
      </c>
      <c r="U102">
        <v>1</v>
      </c>
      <c r="V102" t="s">
        <v>82</v>
      </c>
      <c r="X102" t="s">
        <v>250</v>
      </c>
      <c r="Y102">
        <v>11</v>
      </c>
    </row>
    <row r="103" spans="1:25" hidden="1" x14ac:dyDescent="0.35">
      <c r="A103" t="s">
        <v>91</v>
      </c>
      <c r="B103">
        <v>2016</v>
      </c>
      <c r="C103" t="s">
        <v>9</v>
      </c>
      <c r="D103" t="s">
        <v>10</v>
      </c>
      <c r="E103" t="s">
        <v>11</v>
      </c>
      <c r="F103" t="s">
        <v>27</v>
      </c>
      <c r="G103" t="s">
        <v>85</v>
      </c>
      <c r="H103" t="s">
        <v>424</v>
      </c>
      <c r="I103" t="s">
        <v>80</v>
      </c>
      <c r="J103">
        <f t="shared" si="10"/>
        <v>0</v>
      </c>
      <c r="K103">
        <f t="shared" si="12"/>
        <v>1</v>
      </c>
      <c r="N103" t="s">
        <v>360</v>
      </c>
      <c r="O103" t="s">
        <v>353</v>
      </c>
      <c r="P103" t="s">
        <v>353</v>
      </c>
      <c r="Q103" t="s">
        <v>352</v>
      </c>
      <c r="S103">
        <f t="shared" si="11"/>
        <v>1</v>
      </c>
      <c r="T103">
        <f t="shared" si="13"/>
        <v>1</v>
      </c>
      <c r="U103">
        <v>0</v>
      </c>
      <c r="V103" t="s">
        <v>25</v>
      </c>
      <c r="X103" t="s">
        <v>228</v>
      </c>
      <c r="Y103">
        <v>10</v>
      </c>
    </row>
    <row r="104" spans="1:25" x14ac:dyDescent="0.35">
      <c r="A104" t="s">
        <v>11</v>
      </c>
      <c r="B104">
        <v>2016</v>
      </c>
      <c r="C104" t="s">
        <v>16</v>
      </c>
      <c r="D104" t="s">
        <v>17</v>
      </c>
      <c r="E104" t="s">
        <v>41</v>
      </c>
      <c r="F104" t="s">
        <v>27</v>
      </c>
      <c r="G104" t="s">
        <v>232</v>
      </c>
      <c r="H104" t="s">
        <v>417</v>
      </c>
      <c r="I104" t="s">
        <v>25</v>
      </c>
      <c r="J104">
        <f t="shared" si="10"/>
        <v>1</v>
      </c>
      <c r="K104">
        <f t="shared" si="12"/>
        <v>1</v>
      </c>
      <c r="N104" t="s">
        <v>352</v>
      </c>
      <c r="O104" t="s">
        <v>352</v>
      </c>
      <c r="P104" t="s">
        <v>353</v>
      </c>
      <c r="Q104" t="s">
        <v>353</v>
      </c>
      <c r="R104" t="s">
        <v>450</v>
      </c>
      <c r="S104">
        <f t="shared" si="11"/>
        <v>0</v>
      </c>
      <c r="T104">
        <f t="shared" si="13"/>
        <v>0</v>
      </c>
      <c r="U104">
        <v>1</v>
      </c>
      <c r="V104" t="s">
        <v>140</v>
      </c>
      <c r="X104" t="s">
        <v>233</v>
      </c>
      <c r="Y104">
        <v>10</v>
      </c>
    </row>
    <row r="105" spans="1:25" hidden="1" x14ac:dyDescent="0.35">
      <c r="A105" t="s">
        <v>11</v>
      </c>
      <c r="B105">
        <v>2016</v>
      </c>
      <c r="C105" t="s">
        <v>16</v>
      </c>
      <c r="D105" t="s">
        <v>17</v>
      </c>
      <c r="E105" t="s">
        <v>11</v>
      </c>
      <c r="F105" t="s">
        <v>27</v>
      </c>
      <c r="G105" t="s">
        <v>59</v>
      </c>
      <c r="H105" t="s">
        <v>420</v>
      </c>
      <c r="I105" t="s">
        <v>42</v>
      </c>
      <c r="J105">
        <f t="shared" si="10"/>
        <v>1</v>
      </c>
      <c r="K105">
        <f t="shared" si="12"/>
        <v>1</v>
      </c>
      <c r="N105" t="s">
        <v>352</v>
      </c>
      <c r="O105" t="s">
        <v>353</v>
      </c>
      <c r="P105" t="s">
        <v>353</v>
      </c>
      <c r="Q105" t="s">
        <v>352</v>
      </c>
      <c r="S105">
        <f t="shared" si="11"/>
        <v>1</v>
      </c>
      <c r="T105">
        <f t="shared" si="13"/>
        <v>1</v>
      </c>
      <c r="U105">
        <v>0</v>
      </c>
      <c r="V105" t="s">
        <v>165</v>
      </c>
      <c r="X105" t="s">
        <v>234</v>
      </c>
      <c r="Y105">
        <v>10</v>
      </c>
    </row>
    <row r="106" spans="1:25" hidden="1" x14ac:dyDescent="0.35">
      <c r="A106" t="s">
        <v>10</v>
      </c>
      <c r="B106">
        <v>2016</v>
      </c>
      <c r="C106" t="s">
        <v>70</v>
      </c>
      <c r="D106" t="s">
        <v>17</v>
      </c>
      <c r="E106" t="s">
        <v>11</v>
      </c>
      <c r="F106" t="s">
        <v>44</v>
      </c>
      <c r="G106" t="s">
        <v>18</v>
      </c>
      <c r="H106" t="s">
        <v>416</v>
      </c>
      <c r="I106" t="s">
        <v>38</v>
      </c>
      <c r="J106">
        <f t="shared" si="10"/>
        <v>1</v>
      </c>
      <c r="K106">
        <f t="shared" si="12"/>
        <v>1</v>
      </c>
      <c r="L106" t="s">
        <v>376</v>
      </c>
      <c r="N106" t="s">
        <v>360</v>
      </c>
      <c r="O106" t="s">
        <v>353</v>
      </c>
      <c r="P106" t="s">
        <v>353</v>
      </c>
      <c r="Q106" t="s">
        <v>352</v>
      </c>
      <c r="S106">
        <f t="shared" si="11"/>
        <v>1</v>
      </c>
      <c r="T106">
        <f t="shared" si="13"/>
        <v>1</v>
      </c>
      <c r="U106">
        <v>0</v>
      </c>
      <c r="V106" t="s">
        <v>120</v>
      </c>
      <c r="W106" t="s">
        <v>374</v>
      </c>
      <c r="X106" t="s">
        <v>251</v>
      </c>
      <c r="Y106">
        <v>9</v>
      </c>
    </row>
    <row r="107" spans="1:25" hidden="1" x14ac:dyDescent="0.35">
      <c r="A107" t="s">
        <v>542</v>
      </c>
      <c r="B107">
        <v>2016</v>
      </c>
      <c r="C107" t="s">
        <v>209</v>
      </c>
      <c r="D107" t="s">
        <v>58</v>
      </c>
      <c r="E107" t="s">
        <v>41</v>
      </c>
      <c r="F107" t="s">
        <v>27</v>
      </c>
      <c r="G107" t="s">
        <v>22</v>
      </c>
      <c r="H107" t="s">
        <v>417</v>
      </c>
      <c r="I107" t="s">
        <v>82</v>
      </c>
      <c r="J107">
        <f t="shared" si="10"/>
        <v>1</v>
      </c>
      <c r="K107">
        <f t="shared" si="12"/>
        <v>1</v>
      </c>
      <c r="N107" t="s">
        <v>352</v>
      </c>
      <c r="O107" t="s">
        <v>352</v>
      </c>
      <c r="P107" t="s">
        <v>353</v>
      </c>
      <c r="Q107" t="s">
        <v>353</v>
      </c>
      <c r="S107">
        <f t="shared" si="11"/>
        <v>1</v>
      </c>
      <c r="T107">
        <f t="shared" si="13"/>
        <v>1</v>
      </c>
      <c r="U107">
        <v>0</v>
      </c>
      <c r="V107" t="s">
        <v>198</v>
      </c>
      <c r="X107" t="s">
        <v>212</v>
      </c>
      <c r="Y107">
        <v>8</v>
      </c>
    </row>
    <row r="108" spans="1:25" x14ac:dyDescent="0.35">
      <c r="A108" t="s">
        <v>546</v>
      </c>
      <c r="B108">
        <v>2016</v>
      </c>
      <c r="C108" t="s">
        <v>40</v>
      </c>
      <c r="D108" t="s">
        <v>17</v>
      </c>
      <c r="E108" t="s">
        <v>11</v>
      </c>
      <c r="F108" t="s">
        <v>27</v>
      </c>
      <c r="G108" t="s">
        <v>215</v>
      </c>
      <c r="H108" t="s">
        <v>418</v>
      </c>
      <c r="I108" t="s">
        <v>64</v>
      </c>
      <c r="J108">
        <f t="shared" si="10"/>
        <v>1</v>
      </c>
      <c r="K108">
        <f t="shared" si="12"/>
        <v>1</v>
      </c>
      <c r="N108" t="s">
        <v>352</v>
      </c>
      <c r="O108" t="s">
        <v>352</v>
      </c>
      <c r="P108" t="s">
        <v>353</v>
      </c>
      <c r="Q108" t="s">
        <v>353</v>
      </c>
      <c r="R108" t="s">
        <v>443</v>
      </c>
      <c r="S108">
        <f t="shared" si="11"/>
        <v>0</v>
      </c>
      <c r="T108">
        <f t="shared" si="13"/>
        <v>1</v>
      </c>
      <c r="U108">
        <v>0</v>
      </c>
      <c r="V108" t="s">
        <v>19</v>
      </c>
      <c r="X108" t="s">
        <v>216</v>
      </c>
      <c r="Y108">
        <v>8</v>
      </c>
    </row>
    <row r="109" spans="1:25" x14ac:dyDescent="0.35">
      <c r="A109" t="s">
        <v>536</v>
      </c>
      <c r="B109">
        <v>2016</v>
      </c>
      <c r="C109" t="s">
        <v>40</v>
      </c>
      <c r="D109" t="s">
        <v>17</v>
      </c>
      <c r="E109" t="s">
        <v>41</v>
      </c>
      <c r="F109" t="s">
        <v>27</v>
      </c>
      <c r="G109" t="s">
        <v>18</v>
      </c>
      <c r="H109" t="s">
        <v>416</v>
      </c>
      <c r="I109" t="s">
        <v>49</v>
      </c>
      <c r="J109">
        <f t="shared" si="10"/>
        <v>1</v>
      </c>
      <c r="K109">
        <f t="shared" si="12"/>
        <v>1</v>
      </c>
      <c r="N109" t="s">
        <v>352</v>
      </c>
      <c r="O109" t="s">
        <v>353</v>
      </c>
      <c r="P109" t="s">
        <v>353</v>
      </c>
      <c r="Q109" t="s">
        <v>353</v>
      </c>
      <c r="R109" t="s">
        <v>448</v>
      </c>
      <c r="S109">
        <f t="shared" si="11"/>
        <v>0</v>
      </c>
      <c r="T109">
        <f t="shared" si="13"/>
        <v>0</v>
      </c>
      <c r="U109">
        <v>0</v>
      </c>
      <c r="V109" t="s">
        <v>220</v>
      </c>
      <c r="X109" t="s">
        <v>221</v>
      </c>
      <c r="Y109">
        <v>8</v>
      </c>
    </row>
    <row r="110" spans="1:25" hidden="1" x14ac:dyDescent="0.35">
      <c r="A110" t="s">
        <v>91</v>
      </c>
      <c r="B110">
        <v>2016</v>
      </c>
      <c r="C110" t="s">
        <v>37</v>
      </c>
      <c r="D110" t="s">
        <v>17</v>
      </c>
      <c r="E110" t="s">
        <v>11</v>
      </c>
      <c r="F110" t="s">
        <v>27</v>
      </c>
      <c r="G110" t="s">
        <v>18</v>
      </c>
      <c r="H110" t="s">
        <v>416</v>
      </c>
      <c r="I110" t="s">
        <v>42</v>
      </c>
      <c r="J110">
        <f t="shared" si="10"/>
        <v>1</v>
      </c>
      <c r="K110">
        <f t="shared" si="12"/>
        <v>1</v>
      </c>
      <c r="M110" t="s">
        <v>120</v>
      </c>
      <c r="N110" t="s">
        <v>373</v>
      </c>
      <c r="O110" t="s">
        <v>353</v>
      </c>
      <c r="P110" t="s">
        <v>366</v>
      </c>
      <c r="Q110" t="s">
        <v>352</v>
      </c>
      <c r="S110">
        <f t="shared" si="11"/>
        <v>1</v>
      </c>
      <c r="T110">
        <f t="shared" si="13"/>
        <v>1</v>
      </c>
      <c r="U110">
        <v>0</v>
      </c>
      <c r="V110" t="s">
        <v>143</v>
      </c>
      <c r="X110" t="s">
        <v>227</v>
      </c>
      <c r="Y110">
        <v>8</v>
      </c>
    </row>
    <row r="111" spans="1:25" x14ac:dyDescent="0.35">
      <c r="A111" t="s">
        <v>11</v>
      </c>
      <c r="B111">
        <v>2016</v>
      </c>
      <c r="C111" t="s">
        <v>259</v>
      </c>
      <c r="D111" t="s">
        <v>17</v>
      </c>
      <c r="E111" t="s">
        <v>41</v>
      </c>
      <c r="F111" t="s">
        <v>27</v>
      </c>
      <c r="G111" t="s">
        <v>215</v>
      </c>
      <c r="H111" t="s">
        <v>418</v>
      </c>
      <c r="I111" t="s">
        <v>25</v>
      </c>
      <c r="J111">
        <f t="shared" si="10"/>
        <v>1</v>
      </c>
      <c r="K111">
        <f t="shared" si="12"/>
        <v>1</v>
      </c>
      <c r="M111" t="s">
        <v>322</v>
      </c>
      <c r="N111" t="s">
        <v>352</v>
      </c>
      <c r="O111" t="s">
        <v>352</v>
      </c>
      <c r="P111" t="s">
        <v>353</v>
      </c>
      <c r="Q111" t="s">
        <v>353</v>
      </c>
      <c r="R111" t="s">
        <v>449</v>
      </c>
      <c r="S111">
        <f t="shared" si="11"/>
        <v>0</v>
      </c>
      <c r="T111">
        <v>1</v>
      </c>
      <c r="U111">
        <v>1</v>
      </c>
      <c r="V111" t="s">
        <v>229</v>
      </c>
      <c r="X111" t="s">
        <v>231</v>
      </c>
      <c r="Y111">
        <v>8</v>
      </c>
    </row>
    <row r="112" spans="1:25" hidden="1" x14ac:dyDescent="0.35">
      <c r="A112" t="s">
        <v>58</v>
      </c>
      <c r="B112">
        <v>2016</v>
      </c>
      <c r="C112" t="s">
        <v>37</v>
      </c>
      <c r="D112" t="s">
        <v>17</v>
      </c>
      <c r="E112" t="s">
        <v>11</v>
      </c>
      <c r="F112" t="s">
        <v>27</v>
      </c>
      <c r="G112" t="s">
        <v>24</v>
      </c>
      <c r="H112" t="s">
        <v>418</v>
      </c>
      <c r="I112" t="s">
        <v>42</v>
      </c>
      <c r="J112">
        <f t="shared" si="10"/>
        <v>1</v>
      </c>
      <c r="K112">
        <f t="shared" si="12"/>
        <v>1</v>
      </c>
      <c r="N112" t="s">
        <v>352</v>
      </c>
      <c r="O112" t="s">
        <v>352</v>
      </c>
      <c r="P112" t="s">
        <v>353</v>
      </c>
      <c r="Q112" t="s">
        <v>352</v>
      </c>
      <c r="S112">
        <f t="shared" si="11"/>
        <v>1</v>
      </c>
      <c r="T112">
        <f t="shared" ref="T112:T121" si="14">IF(R112="",1,IF(R112="1 yr unknown",1,0))</f>
        <v>1</v>
      </c>
      <c r="U112">
        <v>0</v>
      </c>
      <c r="V112" t="s">
        <v>244</v>
      </c>
      <c r="X112" t="s">
        <v>245</v>
      </c>
      <c r="Y112">
        <v>8</v>
      </c>
    </row>
    <row r="113" spans="1:26" hidden="1" x14ac:dyDescent="0.35">
      <c r="A113" t="s">
        <v>533</v>
      </c>
      <c r="B113">
        <v>2016</v>
      </c>
      <c r="C113" t="s">
        <v>70</v>
      </c>
      <c r="D113" t="s">
        <v>17</v>
      </c>
      <c r="E113" t="s">
        <v>11</v>
      </c>
      <c r="F113" t="s">
        <v>27</v>
      </c>
      <c r="G113" t="s">
        <v>54</v>
      </c>
      <c r="H113" t="s">
        <v>420</v>
      </c>
      <c r="I113" t="s">
        <v>95</v>
      </c>
      <c r="J113">
        <f t="shared" si="10"/>
        <v>1</v>
      </c>
      <c r="K113">
        <f t="shared" si="12"/>
        <v>1</v>
      </c>
      <c r="M113" t="s">
        <v>428</v>
      </c>
      <c r="N113" t="s">
        <v>352</v>
      </c>
      <c r="O113" t="s">
        <v>352</v>
      </c>
      <c r="P113" t="s">
        <v>353</v>
      </c>
      <c r="Q113" t="s">
        <v>353</v>
      </c>
      <c r="S113">
        <f t="shared" si="11"/>
        <v>1</v>
      </c>
      <c r="T113">
        <f t="shared" si="14"/>
        <v>1</v>
      </c>
      <c r="U113">
        <v>0</v>
      </c>
      <c r="V113" t="s">
        <v>194</v>
      </c>
      <c r="X113" t="s">
        <v>195</v>
      </c>
      <c r="Y113">
        <v>7</v>
      </c>
    </row>
    <row r="114" spans="1:26" hidden="1" x14ac:dyDescent="0.35">
      <c r="A114" t="s">
        <v>533</v>
      </c>
      <c r="B114">
        <v>2016</v>
      </c>
      <c r="C114" t="s">
        <v>70</v>
      </c>
      <c r="D114" t="s">
        <v>17</v>
      </c>
      <c r="E114" t="s">
        <v>11</v>
      </c>
      <c r="F114" t="s">
        <v>27</v>
      </c>
      <c r="G114" t="s">
        <v>197</v>
      </c>
      <c r="H114" t="s">
        <v>422</v>
      </c>
      <c r="I114" t="s">
        <v>95</v>
      </c>
      <c r="J114">
        <f t="shared" si="10"/>
        <v>1</v>
      </c>
      <c r="K114">
        <f t="shared" si="12"/>
        <v>1</v>
      </c>
      <c r="N114" t="s">
        <v>358</v>
      </c>
      <c r="O114" t="s">
        <v>352</v>
      </c>
      <c r="P114" t="s">
        <v>358</v>
      </c>
      <c r="Q114" t="s">
        <v>353</v>
      </c>
      <c r="S114">
        <f t="shared" si="11"/>
        <v>1</v>
      </c>
      <c r="T114">
        <f t="shared" si="14"/>
        <v>1</v>
      </c>
      <c r="U114">
        <v>0</v>
      </c>
      <c r="V114" t="s">
        <v>198</v>
      </c>
      <c r="X114" t="s">
        <v>199</v>
      </c>
      <c r="Y114">
        <v>7</v>
      </c>
    </row>
    <row r="115" spans="1:26" hidden="1" x14ac:dyDescent="0.35">
      <c r="A115" t="s">
        <v>538</v>
      </c>
      <c r="B115">
        <v>2016</v>
      </c>
      <c r="C115" t="s">
        <v>9</v>
      </c>
      <c r="D115" t="s">
        <v>10</v>
      </c>
      <c r="E115" t="s">
        <v>11</v>
      </c>
      <c r="F115" t="s">
        <v>202</v>
      </c>
      <c r="G115" t="s">
        <v>22</v>
      </c>
      <c r="H115" t="s">
        <v>417</v>
      </c>
      <c r="I115" t="s">
        <v>64</v>
      </c>
      <c r="J115">
        <f t="shared" si="10"/>
        <v>1</v>
      </c>
      <c r="K115">
        <f t="shared" si="12"/>
        <v>1</v>
      </c>
      <c r="M115" t="s">
        <v>42</v>
      </c>
      <c r="N115" t="s">
        <v>352</v>
      </c>
      <c r="O115" t="s">
        <v>352</v>
      </c>
      <c r="P115" t="s">
        <v>353</v>
      </c>
      <c r="Q115" t="s">
        <v>353</v>
      </c>
      <c r="S115">
        <f t="shared" si="11"/>
        <v>1</v>
      </c>
      <c r="T115">
        <f t="shared" si="14"/>
        <v>1</v>
      </c>
      <c r="U115">
        <v>0</v>
      </c>
      <c r="V115" t="s">
        <v>122</v>
      </c>
      <c r="X115" t="s">
        <v>203</v>
      </c>
      <c r="Y115">
        <v>7</v>
      </c>
    </row>
    <row r="116" spans="1:26" hidden="1" x14ac:dyDescent="0.35">
      <c r="A116" t="s">
        <v>107</v>
      </c>
      <c r="B116">
        <v>2016</v>
      </c>
      <c r="C116" t="s">
        <v>206</v>
      </c>
      <c r="D116" t="s">
        <v>107</v>
      </c>
      <c r="E116" t="s">
        <v>11</v>
      </c>
      <c r="F116" t="s">
        <v>32</v>
      </c>
      <c r="G116" t="s">
        <v>59</v>
      </c>
      <c r="H116" t="s">
        <v>420</v>
      </c>
      <c r="I116" t="s">
        <v>207</v>
      </c>
      <c r="J116">
        <f t="shared" si="10"/>
        <v>0</v>
      </c>
      <c r="K116">
        <f t="shared" si="12"/>
        <v>0</v>
      </c>
      <c r="N116" t="s">
        <v>352</v>
      </c>
      <c r="O116" t="s">
        <v>353</v>
      </c>
      <c r="P116" t="s">
        <v>353</v>
      </c>
      <c r="Q116" t="s">
        <v>352</v>
      </c>
      <c r="S116">
        <f t="shared" si="11"/>
        <v>1</v>
      </c>
      <c r="T116">
        <f t="shared" si="14"/>
        <v>1</v>
      </c>
      <c r="U116">
        <v>0</v>
      </c>
      <c r="V116" t="s">
        <v>38</v>
      </c>
      <c r="X116" t="s">
        <v>208</v>
      </c>
      <c r="Y116">
        <v>7</v>
      </c>
    </row>
    <row r="117" spans="1:26" x14ac:dyDescent="0.35">
      <c r="A117" t="s">
        <v>542</v>
      </c>
      <c r="B117">
        <v>2016</v>
      </c>
      <c r="C117" t="s">
        <v>148</v>
      </c>
      <c r="D117" t="s">
        <v>58</v>
      </c>
      <c r="E117" t="s">
        <v>11</v>
      </c>
      <c r="F117" t="s">
        <v>44</v>
      </c>
      <c r="G117" t="s">
        <v>18</v>
      </c>
      <c r="H117" t="s">
        <v>416</v>
      </c>
      <c r="I117" t="s">
        <v>165</v>
      </c>
      <c r="J117">
        <f t="shared" si="10"/>
        <v>0</v>
      </c>
      <c r="K117">
        <f t="shared" si="12"/>
        <v>1</v>
      </c>
      <c r="N117" t="s">
        <v>352</v>
      </c>
      <c r="O117" t="s">
        <v>353</v>
      </c>
      <c r="P117" t="s">
        <v>353</v>
      </c>
      <c r="Q117" t="s">
        <v>353</v>
      </c>
      <c r="R117" t="s">
        <v>494</v>
      </c>
      <c r="S117">
        <f t="shared" si="11"/>
        <v>0</v>
      </c>
      <c r="T117">
        <f t="shared" si="14"/>
        <v>0</v>
      </c>
      <c r="U117">
        <v>1</v>
      </c>
      <c r="V117" t="s">
        <v>80</v>
      </c>
      <c r="X117" t="s">
        <v>213</v>
      </c>
      <c r="Y117">
        <v>7</v>
      </c>
    </row>
    <row r="118" spans="1:26" hidden="1" x14ac:dyDescent="0.35">
      <c r="A118" t="s">
        <v>539</v>
      </c>
      <c r="B118">
        <v>2016</v>
      </c>
      <c r="C118" t="s">
        <v>154</v>
      </c>
      <c r="D118" t="s">
        <v>17</v>
      </c>
      <c r="E118" t="s">
        <v>11</v>
      </c>
      <c r="F118" t="s">
        <v>27</v>
      </c>
      <c r="G118" t="s">
        <v>22</v>
      </c>
      <c r="H118" t="s">
        <v>417</v>
      </c>
      <c r="I118" t="s">
        <v>46</v>
      </c>
      <c r="J118">
        <f t="shared" si="10"/>
        <v>1</v>
      </c>
      <c r="K118">
        <f t="shared" si="12"/>
        <v>1</v>
      </c>
      <c r="N118" t="s">
        <v>352</v>
      </c>
      <c r="O118" t="s">
        <v>352</v>
      </c>
      <c r="P118" t="s">
        <v>353</v>
      </c>
      <c r="Q118" t="s">
        <v>353</v>
      </c>
      <c r="S118">
        <f t="shared" si="11"/>
        <v>1</v>
      </c>
      <c r="T118">
        <f t="shared" si="14"/>
        <v>1</v>
      </c>
      <c r="U118">
        <v>0</v>
      </c>
      <c r="V118" t="s">
        <v>239</v>
      </c>
      <c r="X118" t="s">
        <v>240</v>
      </c>
      <c r="Y118">
        <v>7</v>
      </c>
    </row>
    <row r="119" spans="1:26" x14ac:dyDescent="0.35">
      <c r="A119" t="s">
        <v>58</v>
      </c>
      <c r="B119">
        <v>2016</v>
      </c>
      <c r="C119" t="s">
        <v>154</v>
      </c>
      <c r="D119" t="s">
        <v>17</v>
      </c>
      <c r="E119" t="s">
        <v>11</v>
      </c>
      <c r="F119" t="s">
        <v>32</v>
      </c>
      <c r="G119" t="s">
        <v>242</v>
      </c>
      <c r="H119" t="s">
        <v>418</v>
      </c>
      <c r="I119" t="s">
        <v>64</v>
      </c>
      <c r="J119">
        <f t="shared" si="10"/>
        <v>1</v>
      </c>
      <c r="K119">
        <f t="shared" si="12"/>
        <v>1</v>
      </c>
      <c r="M119" t="s">
        <v>184</v>
      </c>
      <c r="N119" t="s">
        <v>352</v>
      </c>
      <c r="O119" t="s">
        <v>353</v>
      </c>
      <c r="P119" t="s">
        <v>353</v>
      </c>
      <c r="Q119" t="s">
        <v>352</v>
      </c>
      <c r="R119" t="s">
        <v>443</v>
      </c>
      <c r="S119">
        <f t="shared" si="11"/>
        <v>0</v>
      </c>
      <c r="T119">
        <f t="shared" si="14"/>
        <v>1</v>
      </c>
      <c r="U119">
        <v>0</v>
      </c>
      <c r="V119" t="s">
        <v>57</v>
      </c>
      <c r="X119" t="s">
        <v>243</v>
      </c>
      <c r="Y119">
        <v>7</v>
      </c>
    </row>
    <row r="120" spans="1:26" hidden="1" x14ac:dyDescent="0.35">
      <c r="A120" t="s">
        <v>541</v>
      </c>
      <c r="B120">
        <v>2016</v>
      </c>
      <c r="C120" t="s">
        <v>70</v>
      </c>
      <c r="D120" t="s">
        <v>58</v>
      </c>
      <c r="E120" t="s">
        <v>11</v>
      </c>
      <c r="F120" t="s">
        <v>27</v>
      </c>
      <c r="G120" t="s">
        <v>171</v>
      </c>
      <c r="H120" t="s">
        <v>420</v>
      </c>
      <c r="I120" t="s">
        <v>14</v>
      </c>
      <c r="J120">
        <f t="shared" si="10"/>
        <v>1</v>
      </c>
      <c r="K120">
        <f t="shared" si="12"/>
        <v>1</v>
      </c>
      <c r="M120" t="s">
        <v>371</v>
      </c>
      <c r="N120" t="s">
        <v>352</v>
      </c>
      <c r="O120" t="s">
        <v>353</v>
      </c>
      <c r="P120" t="s">
        <v>353</v>
      </c>
      <c r="Q120" t="s">
        <v>352</v>
      </c>
      <c r="S120">
        <f t="shared" si="11"/>
        <v>1</v>
      </c>
      <c r="T120">
        <f t="shared" si="14"/>
        <v>1</v>
      </c>
      <c r="U120">
        <v>0</v>
      </c>
      <c r="V120" t="s">
        <v>151</v>
      </c>
      <c r="X120" t="s">
        <v>218</v>
      </c>
      <c r="Y120">
        <v>6</v>
      </c>
    </row>
    <row r="121" spans="1:26" hidden="1" x14ac:dyDescent="0.35">
      <c r="A121" t="s">
        <v>91</v>
      </c>
      <c r="B121">
        <v>2016</v>
      </c>
      <c r="C121" t="s">
        <v>21</v>
      </c>
      <c r="D121" t="s">
        <v>17</v>
      </c>
      <c r="E121" t="s">
        <v>41</v>
      </c>
      <c r="F121" t="s">
        <v>27</v>
      </c>
      <c r="G121" t="s">
        <v>222</v>
      </c>
      <c r="H121" t="s">
        <v>421</v>
      </c>
      <c r="I121" t="s">
        <v>46</v>
      </c>
      <c r="J121">
        <f t="shared" si="10"/>
        <v>1</v>
      </c>
      <c r="K121">
        <f t="shared" si="12"/>
        <v>1</v>
      </c>
      <c r="N121" t="s">
        <v>352</v>
      </c>
      <c r="O121" t="s">
        <v>353</v>
      </c>
      <c r="P121" t="s">
        <v>353</v>
      </c>
      <c r="Q121" t="s">
        <v>352</v>
      </c>
      <c r="S121">
        <f t="shared" si="11"/>
        <v>1</v>
      </c>
      <c r="T121">
        <f t="shared" si="14"/>
        <v>1</v>
      </c>
      <c r="U121">
        <v>0</v>
      </c>
      <c r="V121" t="s">
        <v>223</v>
      </c>
      <c r="X121" t="s">
        <v>224</v>
      </c>
      <c r="Y121">
        <v>6</v>
      </c>
    </row>
    <row r="122" spans="1:26" x14ac:dyDescent="0.35">
      <c r="A122" t="s">
        <v>537</v>
      </c>
      <c r="B122">
        <v>2015</v>
      </c>
      <c r="C122" t="s">
        <v>246</v>
      </c>
      <c r="D122" t="s">
        <v>17</v>
      </c>
      <c r="E122" t="s">
        <v>11</v>
      </c>
      <c r="F122" t="s">
        <v>27</v>
      </c>
      <c r="G122" t="s">
        <v>54</v>
      </c>
      <c r="H122" t="s">
        <v>420</v>
      </c>
      <c r="I122" t="s">
        <v>64</v>
      </c>
      <c r="J122">
        <f t="shared" si="10"/>
        <v>1</v>
      </c>
      <c r="K122">
        <f t="shared" si="12"/>
        <v>1</v>
      </c>
      <c r="M122" t="s">
        <v>186</v>
      </c>
      <c r="N122" t="s">
        <v>377</v>
      </c>
      <c r="O122" t="s">
        <v>352</v>
      </c>
      <c r="P122" t="s">
        <v>353</v>
      </c>
      <c r="Q122" t="s">
        <v>353</v>
      </c>
      <c r="R122" t="s">
        <v>497</v>
      </c>
      <c r="S122">
        <f t="shared" si="11"/>
        <v>0</v>
      </c>
      <c r="T122">
        <v>1</v>
      </c>
      <c r="U122">
        <v>1</v>
      </c>
      <c r="V122" t="s">
        <v>82</v>
      </c>
      <c r="X122" t="s">
        <v>256</v>
      </c>
      <c r="Y122">
        <v>36</v>
      </c>
    </row>
    <row r="123" spans="1:26" x14ac:dyDescent="0.35">
      <c r="A123" t="s">
        <v>538</v>
      </c>
      <c r="B123">
        <v>2015</v>
      </c>
      <c r="C123" t="s">
        <v>61</v>
      </c>
      <c r="D123" t="s">
        <v>58</v>
      </c>
      <c r="E123" t="s">
        <v>41</v>
      </c>
      <c r="F123" t="s">
        <v>27</v>
      </c>
      <c r="G123" t="s">
        <v>18</v>
      </c>
      <c r="H123" t="s">
        <v>416</v>
      </c>
      <c r="I123" t="s">
        <v>64</v>
      </c>
      <c r="J123">
        <f t="shared" si="10"/>
        <v>1</v>
      </c>
      <c r="K123">
        <f t="shared" si="12"/>
        <v>1</v>
      </c>
      <c r="M123" t="s">
        <v>371</v>
      </c>
      <c r="N123" t="s">
        <v>352</v>
      </c>
      <c r="O123" t="s">
        <v>353</v>
      </c>
      <c r="P123" t="s">
        <v>353</v>
      </c>
      <c r="Q123" t="s">
        <v>353</v>
      </c>
      <c r="R123" t="s">
        <v>498</v>
      </c>
      <c r="S123">
        <f t="shared" si="11"/>
        <v>0</v>
      </c>
      <c r="T123">
        <f>IF(R123="",1,IF(R123="1 yr unknown",1,0))</f>
        <v>0</v>
      </c>
      <c r="U123">
        <v>1</v>
      </c>
      <c r="V123" t="s">
        <v>25</v>
      </c>
      <c r="X123" t="s">
        <v>263</v>
      </c>
      <c r="Y123">
        <v>32</v>
      </c>
    </row>
    <row r="124" spans="1:26" x14ac:dyDescent="0.35">
      <c r="A124" t="s">
        <v>538</v>
      </c>
      <c r="B124">
        <v>2015</v>
      </c>
      <c r="C124" t="s">
        <v>67</v>
      </c>
      <c r="D124" t="s">
        <v>107</v>
      </c>
      <c r="E124" t="s">
        <v>41</v>
      </c>
      <c r="F124" t="s">
        <v>27</v>
      </c>
      <c r="G124" t="s">
        <v>18</v>
      </c>
      <c r="H124" t="s">
        <v>416</v>
      </c>
      <c r="I124" t="s">
        <v>82</v>
      </c>
      <c r="J124">
        <f t="shared" si="10"/>
        <v>1</v>
      </c>
      <c r="K124">
        <f t="shared" si="12"/>
        <v>1</v>
      </c>
      <c r="L124" t="s">
        <v>411</v>
      </c>
      <c r="N124" t="s">
        <v>352</v>
      </c>
      <c r="O124" t="s">
        <v>353</v>
      </c>
      <c r="P124" t="s">
        <v>353</v>
      </c>
      <c r="Q124" t="s">
        <v>353</v>
      </c>
      <c r="R124" t="s">
        <v>499</v>
      </c>
      <c r="S124">
        <f t="shared" si="11"/>
        <v>0</v>
      </c>
      <c r="T124">
        <f>IF(R124="",1,IF(R124="1 yr unknown",1,0))</f>
        <v>0</v>
      </c>
      <c r="U124">
        <v>0</v>
      </c>
      <c r="V124" t="s">
        <v>103</v>
      </c>
      <c r="X124" t="s">
        <v>265</v>
      </c>
      <c r="Y124">
        <v>26</v>
      </c>
    </row>
    <row r="125" spans="1:26" hidden="1" x14ac:dyDescent="0.35">
      <c r="A125" t="s">
        <v>537</v>
      </c>
      <c r="B125">
        <v>2015</v>
      </c>
      <c r="C125" t="s">
        <v>9</v>
      </c>
      <c r="D125" t="s">
        <v>10</v>
      </c>
      <c r="E125" t="s">
        <v>11</v>
      </c>
      <c r="F125" t="s">
        <v>27</v>
      </c>
      <c r="G125" t="s">
        <v>81</v>
      </c>
      <c r="H125" t="s">
        <v>423</v>
      </c>
      <c r="I125" t="s">
        <v>82</v>
      </c>
      <c r="J125">
        <f t="shared" si="10"/>
        <v>1</v>
      </c>
      <c r="K125">
        <f t="shared" si="12"/>
        <v>1</v>
      </c>
      <c r="M125" t="s">
        <v>188</v>
      </c>
      <c r="N125" t="s">
        <v>367</v>
      </c>
      <c r="O125" t="s">
        <v>353</v>
      </c>
      <c r="P125" t="s">
        <v>353</v>
      </c>
      <c r="Q125" t="s">
        <v>352</v>
      </c>
      <c r="S125">
        <f t="shared" si="11"/>
        <v>1</v>
      </c>
      <c r="T125">
        <f>IF(R125="",1,IF(R125="1 yr unknown",1,0))</f>
        <v>1</v>
      </c>
      <c r="U125">
        <v>0</v>
      </c>
      <c r="V125" t="s">
        <v>29</v>
      </c>
      <c r="X125" t="s">
        <v>255</v>
      </c>
      <c r="Y125">
        <v>24</v>
      </c>
      <c r="Z125">
        <v>1</v>
      </c>
    </row>
    <row r="126" spans="1:26" x14ac:dyDescent="0.35">
      <c r="A126" t="s">
        <v>17</v>
      </c>
      <c r="B126">
        <v>2015</v>
      </c>
      <c r="C126" t="s">
        <v>40</v>
      </c>
      <c r="D126" t="s">
        <v>17</v>
      </c>
      <c r="E126" t="s">
        <v>11</v>
      </c>
      <c r="F126" t="s">
        <v>12</v>
      </c>
      <c r="G126" t="s">
        <v>18</v>
      </c>
      <c r="H126" t="s">
        <v>416</v>
      </c>
      <c r="I126" t="s">
        <v>38</v>
      </c>
      <c r="J126">
        <f t="shared" si="10"/>
        <v>1</v>
      </c>
      <c r="K126">
        <f t="shared" si="12"/>
        <v>1</v>
      </c>
      <c r="M126" t="s">
        <v>371</v>
      </c>
      <c r="N126" t="s">
        <v>360</v>
      </c>
      <c r="O126" t="s">
        <v>353</v>
      </c>
      <c r="P126" t="s">
        <v>353</v>
      </c>
      <c r="Q126" t="s">
        <v>353</v>
      </c>
      <c r="R126" t="s">
        <v>458</v>
      </c>
      <c r="S126">
        <f t="shared" si="11"/>
        <v>0</v>
      </c>
      <c r="T126">
        <v>1</v>
      </c>
      <c r="U126">
        <v>1</v>
      </c>
      <c r="V126" t="s">
        <v>151</v>
      </c>
      <c r="X126" t="s">
        <v>285</v>
      </c>
      <c r="Y126">
        <v>23</v>
      </c>
      <c r="Z126">
        <v>1</v>
      </c>
    </row>
    <row r="127" spans="1:26" hidden="1" x14ac:dyDescent="0.35">
      <c r="A127" t="s">
        <v>535</v>
      </c>
      <c r="B127">
        <v>2015</v>
      </c>
      <c r="C127" t="s">
        <v>16</v>
      </c>
      <c r="D127" t="s">
        <v>17</v>
      </c>
      <c r="E127" t="s">
        <v>11</v>
      </c>
      <c r="F127" t="s">
        <v>12</v>
      </c>
      <c r="G127" t="s">
        <v>75</v>
      </c>
      <c r="H127" t="s">
        <v>421</v>
      </c>
      <c r="I127" t="s">
        <v>155</v>
      </c>
      <c r="J127">
        <f t="shared" si="10"/>
        <v>0</v>
      </c>
      <c r="K127">
        <f t="shared" si="12"/>
        <v>0</v>
      </c>
      <c r="M127" t="s">
        <v>49</v>
      </c>
      <c r="N127" t="s">
        <v>352</v>
      </c>
      <c r="O127" t="s">
        <v>353</v>
      </c>
      <c r="P127" t="s">
        <v>353</v>
      </c>
      <c r="Q127" t="s">
        <v>352</v>
      </c>
      <c r="S127">
        <f t="shared" si="11"/>
        <v>1</v>
      </c>
      <c r="T127">
        <f t="shared" ref="T127:T135" si="15">IF(R127="",1,IF(R127="1 yr unknown",1,0))</f>
        <v>1</v>
      </c>
      <c r="U127">
        <v>0</v>
      </c>
      <c r="V127" t="s">
        <v>46</v>
      </c>
      <c r="X127" t="s">
        <v>269</v>
      </c>
      <c r="Y127">
        <v>21</v>
      </c>
    </row>
    <row r="128" spans="1:26" hidden="1" x14ac:dyDescent="0.35">
      <c r="A128" t="s">
        <v>541</v>
      </c>
      <c r="B128">
        <v>2015</v>
      </c>
      <c r="C128" t="s">
        <v>21</v>
      </c>
      <c r="D128" t="s">
        <v>17</v>
      </c>
      <c r="E128" t="s">
        <v>11</v>
      </c>
      <c r="F128" t="s">
        <v>27</v>
      </c>
      <c r="G128" t="s">
        <v>59</v>
      </c>
      <c r="H128" t="s">
        <v>420</v>
      </c>
      <c r="I128" t="s">
        <v>25</v>
      </c>
      <c r="J128">
        <f t="shared" si="10"/>
        <v>1</v>
      </c>
      <c r="K128">
        <f t="shared" si="12"/>
        <v>1</v>
      </c>
      <c r="M128" t="s">
        <v>42</v>
      </c>
      <c r="N128" t="s">
        <v>352</v>
      </c>
      <c r="O128" t="s">
        <v>353</v>
      </c>
      <c r="P128" t="s">
        <v>353</v>
      </c>
      <c r="Q128" t="s">
        <v>353</v>
      </c>
      <c r="S128">
        <f t="shared" si="11"/>
        <v>1</v>
      </c>
      <c r="T128">
        <f t="shared" si="15"/>
        <v>1</v>
      </c>
      <c r="U128">
        <v>0</v>
      </c>
      <c r="V128" t="s">
        <v>82</v>
      </c>
      <c r="W128" t="s">
        <v>42</v>
      </c>
      <c r="X128" t="s">
        <v>270</v>
      </c>
      <c r="Y128">
        <v>21</v>
      </c>
    </row>
    <row r="129" spans="1:25" x14ac:dyDescent="0.35">
      <c r="A129" t="s">
        <v>535</v>
      </c>
      <c r="B129">
        <v>2015</v>
      </c>
      <c r="C129" t="s">
        <v>16</v>
      </c>
      <c r="D129" t="s">
        <v>10</v>
      </c>
      <c r="E129" t="s">
        <v>11</v>
      </c>
      <c r="F129" t="s">
        <v>12</v>
      </c>
      <c r="G129" t="s">
        <v>18</v>
      </c>
      <c r="H129" t="s">
        <v>416</v>
      </c>
      <c r="I129" t="s">
        <v>101</v>
      </c>
      <c r="J129">
        <f t="shared" si="10"/>
        <v>0</v>
      </c>
      <c r="K129">
        <f t="shared" si="12"/>
        <v>1</v>
      </c>
      <c r="N129" t="s">
        <v>380</v>
      </c>
      <c r="O129" t="s">
        <v>353</v>
      </c>
      <c r="P129" t="s">
        <v>353</v>
      </c>
      <c r="Q129" t="s">
        <v>353</v>
      </c>
      <c r="R129" t="s">
        <v>501</v>
      </c>
      <c r="S129">
        <f t="shared" si="11"/>
        <v>0</v>
      </c>
      <c r="T129">
        <f t="shared" si="15"/>
        <v>0</v>
      </c>
      <c r="U129">
        <v>1</v>
      </c>
      <c r="V129" t="s">
        <v>29</v>
      </c>
      <c r="X129" t="s">
        <v>267</v>
      </c>
      <c r="Y129">
        <v>19</v>
      </c>
    </row>
    <row r="130" spans="1:25" hidden="1" x14ac:dyDescent="0.35">
      <c r="A130" t="s">
        <v>539</v>
      </c>
      <c r="B130">
        <v>2015</v>
      </c>
      <c r="C130" t="s">
        <v>9</v>
      </c>
      <c r="D130" t="s">
        <v>10</v>
      </c>
      <c r="E130" t="s">
        <v>11</v>
      </c>
      <c r="F130" t="s">
        <v>44</v>
      </c>
      <c r="G130" t="s">
        <v>22</v>
      </c>
      <c r="H130" t="s">
        <v>417</v>
      </c>
      <c r="I130" t="s">
        <v>140</v>
      </c>
      <c r="J130">
        <f t="shared" ref="J130:J193" si="16">(I130="Harvard")+(I130="MIT")+(I130="Stanford")+(I130="Chicago")+(I130="Northwestern")+(I130="Yale")+(I130="Princeton")+(I130="Columbia")+(I130="NYU")+(I130="LSE")+(I130="Cal")</f>
        <v>0</v>
      </c>
      <c r="K130">
        <f t="shared" si="12"/>
        <v>1</v>
      </c>
      <c r="M130" t="s">
        <v>184</v>
      </c>
      <c r="N130" t="s">
        <v>352</v>
      </c>
      <c r="O130" t="s">
        <v>352</v>
      </c>
      <c r="P130" t="s">
        <v>353</v>
      </c>
      <c r="Q130" t="s">
        <v>353</v>
      </c>
      <c r="S130">
        <f t="shared" ref="S130:S193" si="17">IF(R130="",1,0)</f>
        <v>1</v>
      </c>
      <c r="T130">
        <f t="shared" si="15"/>
        <v>1</v>
      </c>
      <c r="U130">
        <v>0</v>
      </c>
      <c r="V130" t="s">
        <v>204</v>
      </c>
      <c r="X130" t="s">
        <v>279</v>
      </c>
      <c r="Y130">
        <v>19</v>
      </c>
    </row>
    <row r="131" spans="1:25" hidden="1" x14ac:dyDescent="0.35">
      <c r="A131" t="s">
        <v>17</v>
      </c>
      <c r="B131">
        <v>2015</v>
      </c>
      <c r="C131" t="s">
        <v>67</v>
      </c>
      <c r="D131" t="s">
        <v>58</v>
      </c>
      <c r="E131" t="s">
        <v>11</v>
      </c>
      <c r="F131" t="s">
        <v>27</v>
      </c>
      <c r="G131" t="s">
        <v>59</v>
      </c>
      <c r="H131" t="s">
        <v>420</v>
      </c>
      <c r="I131" t="s">
        <v>38</v>
      </c>
      <c r="J131">
        <f t="shared" si="16"/>
        <v>1</v>
      </c>
      <c r="K131">
        <f t="shared" si="12"/>
        <v>1</v>
      </c>
      <c r="N131" t="s">
        <v>352</v>
      </c>
      <c r="O131" t="s">
        <v>352</v>
      </c>
      <c r="P131" t="s">
        <v>353</v>
      </c>
      <c r="Q131" t="s">
        <v>353</v>
      </c>
      <c r="S131">
        <f t="shared" si="17"/>
        <v>1</v>
      </c>
      <c r="T131">
        <f t="shared" si="15"/>
        <v>1</v>
      </c>
      <c r="U131">
        <v>0</v>
      </c>
      <c r="V131" t="s">
        <v>64</v>
      </c>
      <c r="X131" t="s">
        <v>282</v>
      </c>
      <c r="Y131">
        <v>19</v>
      </c>
    </row>
    <row r="132" spans="1:25" hidden="1" x14ac:dyDescent="0.35">
      <c r="A132" t="s">
        <v>540</v>
      </c>
      <c r="B132">
        <v>2015</v>
      </c>
      <c r="C132" t="s">
        <v>8</v>
      </c>
      <c r="D132" t="s">
        <v>10</v>
      </c>
      <c r="E132" t="s">
        <v>11</v>
      </c>
      <c r="F132" t="s">
        <v>27</v>
      </c>
      <c r="G132" t="s">
        <v>54</v>
      </c>
      <c r="H132" t="s">
        <v>420</v>
      </c>
      <c r="I132" t="s">
        <v>42</v>
      </c>
      <c r="J132">
        <f t="shared" si="16"/>
        <v>1</v>
      </c>
      <c r="K132">
        <f t="shared" si="12"/>
        <v>1</v>
      </c>
      <c r="N132" t="s">
        <v>352</v>
      </c>
      <c r="O132" t="s">
        <v>352</v>
      </c>
      <c r="P132" t="s">
        <v>353</v>
      </c>
      <c r="Q132" t="s">
        <v>352</v>
      </c>
      <c r="S132">
        <f t="shared" si="17"/>
        <v>1</v>
      </c>
      <c r="T132">
        <f t="shared" si="15"/>
        <v>1</v>
      </c>
      <c r="U132">
        <v>0</v>
      </c>
      <c r="V132" t="s">
        <v>114</v>
      </c>
      <c r="X132" t="s">
        <v>262</v>
      </c>
      <c r="Y132">
        <v>16</v>
      </c>
    </row>
    <row r="133" spans="1:25" hidden="1" x14ac:dyDescent="0.35">
      <c r="A133" t="s">
        <v>541</v>
      </c>
      <c r="B133">
        <v>2015</v>
      </c>
      <c r="C133" t="s">
        <v>209</v>
      </c>
      <c r="D133" t="s">
        <v>17</v>
      </c>
      <c r="E133" t="s">
        <v>41</v>
      </c>
      <c r="F133" t="s">
        <v>27</v>
      </c>
      <c r="G133" t="s">
        <v>235</v>
      </c>
      <c r="H133" t="s">
        <v>419</v>
      </c>
      <c r="I133" t="s">
        <v>14</v>
      </c>
      <c r="J133">
        <f t="shared" si="16"/>
        <v>1</v>
      </c>
      <c r="K133">
        <f t="shared" si="12"/>
        <v>1</v>
      </c>
      <c r="M133" t="s">
        <v>186</v>
      </c>
      <c r="N133" t="s">
        <v>352</v>
      </c>
      <c r="O133" t="s">
        <v>352</v>
      </c>
      <c r="P133" t="s">
        <v>353</v>
      </c>
      <c r="Q133" t="s">
        <v>352</v>
      </c>
      <c r="S133">
        <f t="shared" si="17"/>
        <v>1</v>
      </c>
      <c r="T133">
        <f t="shared" si="15"/>
        <v>1</v>
      </c>
      <c r="U133">
        <v>0</v>
      </c>
      <c r="V133" t="s">
        <v>55</v>
      </c>
      <c r="X133" t="s">
        <v>272</v>
      </c>
      <c r="Y133">
        <v>16</v>
      </c>
    </row>
    <row r="134" spans="1:25" hidden="1" x14ac:dyDescent="0.35">
      <c r="A134" t="s">
        <v>534</v>
      </c>
      <c r="B134">
        <v>2015</v>
      </c>
      <c r="C134" t="s">
        <v>16</v>
      </c>
      <c r="D134" t="s">
        <v>17</v>
      </c>
      <c r="E134" t="s">
        <v>11</v>
      </c>
      <c r="F134" t="s">
        <v>27</v>
      </c>
      <c r="G134" t="s">
        <v>54</v>
      </c>
      <c r="H134" t="s">
        <v>420</v>
      </c>
      <c r="I134" t="s">
        <v>46</v>
      </c>
      <c r="J134">
        <f t="shared" si="16"/>
        <v>1</v>
      </c>
      <c r="K134">
        <f t="shared" si="12"/>
        <v>1</v>
      </c>
      <c r="N134" t="s">
        <v>360</v>
      </c>
      <c r="O134" t="s">
        <v>352</v>
      </c>
      <c r="P134" t="s">
        <v>360</v>
      </c>
      <c r="Q134" t="s">
        <v>353</v>
      </c>
      <c r="S134">
        <f t="shared" si="17"/>
        <v>1</v>
      </c>
      <c r="T134">
        <f t="shared" si="15"/>
        <v>1</v>
      </c>
      <c r="U134">
        <v>0</v>
      </c>
      <c r="V134" t="s">
        <v>287</v>
      </c>
      <c r="X134" t="s">
        <v>288</v>
      </c>
      <c r="Y134">
        <v>16</v>
      </c>
    </row>
    <row r="135" spans="1:25" x14ac:dyDescent="0.35">
      <c r="A135" t="s">
        <v>534</v>
      </c>
      <c r="B135">
        <v>2015</v>
      </c>
      <c r="C135" t="s">
        <v>40</v>
      </c>
      <c r="D135" t="s">
        <v>17</v>
      </c>
      <c r="E135" t="s">
        <v>11</v>
      </c>
      <c r="F135" t="s">
        <v>27</v>
      </c>
      <c r="G135" t="s">
        <v>18</v>
      </c>
      <c r="H135" t="s">
        <v>416</v>
      </c>
      <c r="I135" t="s">
        <v>101</v>
      </c>
      <c r="J135">
        <f t="shared" si="16"/>
        <v>0</v>
      </c>
      <c r="K135">
        <f t="shared" si="12"/>
        <v>1</v>
      </c>
      <c r="N135" t="s">
        <v>352</v>
      </c>
      <c r="O135" t="s">
        <v>353</v>
      </c>
      <c r="P135" t="s">
        <v>353</v>
      </c>
      <c r="Q135" t="s">
        <v>353</v>
      </c>
      <c r="R135" t="s">
        <v>459</v>
      </c>
      <c r="S135">
        <f t="shared" si="17"/>
        <v>0</v>
      </c>
      <c r="T135">
        <f t="shared" si="15"/>
        <v>0</v>
      </c>
      <c r="U135">
        <v>0</v>
      </c>
      <c r="V135" t="s">
        <v>103</v>
      </c>
      <c r="X135" t="s">
        <v>289</v>
      </c>
      <c r="Y135">
        <v>16</v>
      </c>
    </row>
    <row r="136" spans="1:25" x14ac:dyDescent="0.35">
      <c r="A136" t="s">
        <v>536</v>
      </c>
      <c r="B136">
        <v>2015</v>
      </c>
      <c r="C136" t="s">
        <v>61</v>
      </c>
      <c r="D136" t="s">
        <v>17</v>
      </c>
      <c r="E136" t="s">
        <v>11</v>
      </c>
      <c r="F136" t="s">
        <v>27</v>
      </c>
      <c r="G136" t="s">
        <v>18</v>
      </c>
      <c r="H136" t="s">
        <v>416</v>
      </c>
      <c r="I136" t="s">
        <v>46</v>
      </c>
      <c r="J136">
        <f t="shared" si="16"/>
        <v>1</v>
      </c>
      <c r="K136">
        <f t="shared" si="12"/>
        <v>1</v>
      </c>
      <c r="M136" t="s">
        <v>42</v>
      </c>
      <c r="N136" t="s">
        <v>352</v>
      </c>
      <c r="O136" t="s">
        <v>353</v>
      </c>
      <c r="P136" t="s">
        <v>353</v>
      </c>
      <c r="Q136" t="s">
        <v>353</v>
      </c>
      <c r="R136" t="s">
        <v>456</v>
      </c>
      <c r="S136">
        <f t="shared" si="17"/>
        <v>0</v>
      </c>
      <c r="T136">
        <v>1</v>
      </c>
      <c r="U136">
        <v>0</v>
      </c>
      <c r="V136" t="s">
        <v>55</v>
      </c>
      <c r="W136" t="s">
        <v>42</v>
      </c>
      <c r="X136" t="s">
        <v>527</v>
      </c>
      <c r="Y136">
        <v>15</v>
      </c>
    </row>
    <row r="137" spans="1:25" x14ac:dyDescent="0.35">
      <c r="A137" t="s">
        <v>545</v>
      </c>
      <c r="B137">
        <v>2015</v>
      </c>
      <c r="C137" t="s">
        <v>40</v>
      </c>
      <c r="D137" t="s">
        <v>17</v>
      </c>
      <c r="E137" t="s">
        <v>41</v>
      </c>
      <c r="F137" t="s">
        <v>12</v>
      </c>
      <c r="G137" t="s">
        <v>18</v>
      </c>
      <c r="H137" t="s">
        <v>416</v>
      </c>
      <c r="I137" t="s">
        <v>38</v>
      </c>
      <c r="J137">
        <f t="shared" si="16"/>
        <v>1</v>
      </c>
      <c r="K137">
        <f t="shared" si="12"/>
        <v>1</v>
      </c>
      <c r="N137" t="s">
        <v>352</v>
      </c>
      <c r="O137" t="s">
        <v>353</v>
      </c>
      <c r="P137" t="s">
        <v>353</v>
      </c>
      <c r="Q137" t="s">
        <v>353</v>
      </c>
      <c r="R137" t="s">
        <v>443</v>
      </c>
      <c r="S137">
        <f t="shared" si="17"/>
        <v>0</v>
      </c>
      <c r="T137">
        <f t="shared" ref="T137:T161" si="18">IF(R137="",1,IF(R137="1 yr unknown",1,0))</f>
        <v>1</v>
      </c>
      <c r="U137">
        <v>0</v>
      </c>
      <c r="V137" t="s">
        <v>165</v>
      </c>
      <c r="X137" t="s">
        <v>290</v>
      </c>
      <c r="Y137">
        <v>12</v>
      </c>
    </row>
    <row r="138" spans="1:25" x14ac:dyDescent="0.35">
      <c r="A138" t="s">
        <v>533</v>
      </c>
      <c r="B138">
        <v>2015</v>
      </c>
      <c r="C138" t="s">
        <v>259</v>
      </c>
      <c r="D138" t="s">
        <v>17</v>
      </c>
      <c r="E138" t="s">
        <v>11</v>
      </c>
      <c r="F138" t="s">
        <v>12</v>
      </c>
      <c r="G138" t="s">
        <v>18</v>
      </c>
      <c r="H138" t="s">
        <v>416</v>
      </c>
      <c r="I138" t="s">
        <v>260</v>
      </c>
      <c r="J138">
        <f t="shared" si="16"/>
        <v>0</v>
      </c>
      <c r="K138">
        <f t="shared" si="12"/>
        <v>1</v>
      </c>
      <c r="N138" t="s">
        <v>379</v>
      </c>
      <c r="O138" t="s">
        <v>353</v>
      </c>
      <c r="P138" t="s">
        <v>379</v>
      </c>
      <c r="Q138" t="s">
        <v>353</v>
      </c>
      <c r="R138" t="s">
        <v>455</v>
      </c>
      <c r="S138">
        <f t="shared" si="17"/>
        <v>0</v>
      </c>
      <c r="T138">
        <f t="shared" si="18"/>
        <v>0</v>
      </c>
      <c r="U138">
        <v>1</v>
      </c>
      <c r="V138" t="s">
        <v>239</v>
      </c>
      <c r="X138" t="s">
        <v>261</v>
      </c>
      <c r="Y138">
        <v>11</v>
      </c>
    </row>
    <row r="139" spans="1:25" hidden="1" x14ac:dyDescent="0.35">
      <c r="A139" t="s">
        <v>539</v>
      </c>
      <c r="B139">
        <v>2015</v>
      </c>
      <c r="C139" t="s">
        <v>9</v>
      </c>
      <c r="D139" t="s">
        <v>10</v>
      </c>
      <c r="E139" t="s">
        <v>11</v>
      </c>
      <c r="F139" t="s">
        <v>32</v>
      </c>
      <c r="G139" t="s">
        <v>28</v>
      </c>
      <c r="H139" t="s">
        <v>419</v>
      </c>
      <c r="I139" t="s">
        <v>29</v>
      </c>
      <c r="J139">
        <f t="shared" si="16"/>
        <v>0</v>
      </c>
      <c r="K139">
        <f t="shared" si="12"/>
        <v>1</v>
      </c>
      <c r="N139" t="s">
        <v>360</v>
      </c>
      <c r="O139" t="s">
        <v>352</v>
      </c>
      <c r="P139" t="s">
        <v>353</v>
      </c>
      <c r="Q139" t="s">
        <v>353</v>
      </c>
      <c r="S139">
        <f t="shared" si="17"/>
        <v>1</v>
      </c>
      <c r="T139">
        <f t="shared" si="18"/>
        <v>1</v>
      </c>
      <c r="U139">
        <v>0</v>
      </c>
      <c r="V139" t="s">
        <v>49</v>
      </c>
      <c r="X139" t="s">
        <v>526</v>
      </c>
      <c r="Y139">
        <v>11</v>
      </c>
    </row>
    <row r="140" spans="1:25" hidden="1" x14ac:dyDescent="0.35">
      <c r="A140" t="s">
        <v>17</v>
      </c>
      <c r="B140">
        <v>2015</v>
      </c>
      <c r="C140" t="s">
        <v>21</v>
      </c>
      <c r="D140" t="s">
        <v>17</v>
      </c>
      <c r="E140" t="s">
        <v>11</v>
      </c>
      <c r="F140" t="s">
        <v>87</v>
      </c>
      <c r="G140" t="s">
        <v>59</v>
      </c>
      <c r="H140" t="s">
        <v>420</v>
      </c>
      <c r="I140" t="s">
        <v>38</v>
      </c>
      <c r="J140">
        <f t="shared" si="16"/>
        <v>1</v>
      </c>
      <c r="K140">
        <f t="shared" si="12"/>
        <v>1</v>
      </c>
      <c r="N140" t="s">
        <v>352</v>
      </c>
      <c r="O140" t="s">
        <v>353</v>
      </c>
      <c r="P140" t="s">
        <v>353</v>
      </c>
      <c r="Q140" t="s">
        <v>352</v>
      </c>
      <c r="S140">
        <f t="shared" si="17"/>
        <v>1</v>
      </c>
      <c r="T140">
        <f t="shared" si="18"/>
        <v>1</v>
      </c>
      <c r="U140">
        <v>0</v>
      </c>
      <c r="V140" t="s">
        <v>95</v>
      </c>
      <c r="X140" t="s">
        <v>284</v>
      </c>
      <c r="Y140">
        <v>11</v>
      </c>
    </row>
    <row r="141" spans="1:25" x14ac:dyDescent="0.35">
      <c r="A141" t="s">
        <v>533</v>
      </c>
      <c r="B141">
        <v>2015</v>
      </c>
      <c r="C141" t="s">
        <v>61</v>
      </c>
      <c r="D141" t="s">
        <v>17</v>
      </c>
      <c r="E141" t="s">
        <v>11</v>
      </c>
      <c r="F141" t="s">
        <v>27</v>
      </c>
      <c r="G141" t="s">
        <v>22</v>
      </c>
      <c r="H141" t="s">
        <v>417</v>
      </c>
      <c r="I141" t="s">
        <v>82</v>
      </c>
      <c r="J141">
        <f t="shared" si="16"/>
        <v>1</v>
      </c>
      <c r="K141">
        <f t="shared" si="12"/>
        <v>1</v>
      </c>
      <c r="N141" t="s">
        <v>378</v>
      </c>
      <c r="O141" t="s">
        <v>352</v>
      </c>
      <c r="P141" t="s">
        <v>353</v>
      </c>
      <c r="Q141" t="s">
        <v>353</v>
      </c>
      <c r="R141" t="s">
        <v>454</v>
      </c>
      <c r="S141">
        <f t="shared" si="17"/>
        <v>0</v>
      </c>
      <c r="T141">
        <f t="shared" si="18"/>
        <v>0</v>
      </c>
      <c r="U141">
        <v>1</v>
      </c>
      <c r="V141" t="s">
        <v>140</v>
      </c>
      <c r="X141" t="s">
        <v>257</v>
      </c>
      <c r="Y141">
        <v>10</v>
      </c>
    </row>
    <row r="142" spans="1:25" x14ac:dyDescent="0.35">
      <c r="A142" t="s">
        <v>10</v>
      </c>
      <c r="B142">
        <v>2015</v>
      </c>
      <c r="C142" t="s">
        <v>16</v>
      </c>
      <c r="D142" t="s">
        <v>17</v>
      </c>
      <c r="E142" t="s">
        <v>11</v>
      </c>
      <c r="F142" t="s">
        <v>12</v>
      </c>
      <c r="G142" t="s">
        <v>18</v>
      </c>
      <c r="H142" t="s">
        <v>416</v>
      </c>
      <c r="I142" t="s">
        <v>82</v>
      </c>
      <c r="J142">
        <f t="shared" si="16"/>
        <v>1</v>
      </c>
      <c r="K142">
        <f t="shared" si="12"/>
        <v>1</v>
      </c>
      <c r="N142" t="s">
        <v>352</v>
      </c>
      <c r="O142" t="s">
        <v>353</v>
      </c>
      <c r="P142" t="s">
        <v>360</v>
      </c>
      <c r="Q142" t="s">
        <v>353</v>
      </c>
      <c r="R142" t="s">
        <v>507</v>
      </c>
      <c r="S142">
        <f t="shared" si="17"/>
        <v>0</v>
      </c>
      <c r="T142">
        <f t="shared" si="18"/>
        <v>0</v>
      </c>
      <c r="U142">
        <v>1</v>
      </c>
      <c r="V142" t="s">
        <v>57</v>
      </c>
      <c r="X142" t="s">
        <v>286</v>
      </c>
      <c r="Y142">
        <v>10</v>
      </c>
    </row>
    <row r="143" spans="1:25" x14ac:dyDescent="0.35">
      <c r="A143" t="s">
        <v>538</v>
      </c>
      <c r="B143">
        <v>2015</v>
      </c>
      <c r="C143" t="s">
        <v>61</v>
      </c>
      <c r="D143" t="s">
        <v>58</v>
      </c>
      <c r="E143" t="s">
        <v>11</v>
      </c>
      <c r="F143" t="s">
        <v>27</v>
      </c>
      <c r="G143" t="s">
        <v>18</v>
      </c>
      <c r="H143" t="s">
        <v>416</v>
      </c>
      <c r="I143" t="s">
        <v>82</v>
      </c>
      <c r="J143">
        <f t="shared" si="16"/>
        <v>1</v>
      </c>
      <c r="K143">
        <f t="shared" si="12"/>
        <v>1</v>
      </c>
      <c r="N143" t="s">
        <v>352</v>
      </c>
      <c r="O143" t="s">
        <v>353</v>
      </c>
      <c r="P143" t="s">
        <v>353</v>
      </c>
      <c r="Q143" t="s">
        <v>353</v>
      </c>
      <c r="R143" t="s">
        <v>480</v>
      </c>
      <c r="S143">
        <f t="shared" si="17"/>
        <v>0</v>
      </c>
      <c r="T143">
        <f t="shared" si="18"/>
        <v>0</v>
      </c>
      <c r="U143">
        <v>0</v>
      </c>
      <c r="V143" t="s">
        <v>25</v>
      </c>
      <c r="X143" t="s">
        <v>264</v>
      </c>
      <c r="Y143">
        <v>9</v>
      </c>
    </row>
    <row r="144" spans="1:25" hidden="1" x14ac:dyDescent="0.35">
      <c r="A144" t="s">
        <v>536</v>
      </c>
      <c r="B144">
        <v>2015</v>
      </c>
      <c r="C144" t="s">
        <v>9</v>
      </c>
      <c r="D144" t="s">
        <v>10</v>
      </c>
      <c r="E144" t="s">
        <v>11</v>
      </c>
      <c r="F144" t="s">
        <v>32</v>
      </c>
      <c r="G144" t="s">
        <v>75</v>
      </c>
      <c r="H144" t="s">
        <v>421</v>
      </c>
      <c r="I144" t="s">
        <v>42</v>
      </c>
      <c r="J144">
        <f t="shared" si="16"/>
        <v>1</v>
      </c>
      <c r="K144">
        <f t="shared" si="12"/>
        <v>1</v>
      </c>
      <c r="N144" t="s">
        <v>352</v>
      </c>
      <c r="O144" t="s">
        <v>353</v>
      </c>
      <c r="P144" t="s">
        <v>353</v>
      </c>
      <c r="Q144" t="s">
        <v>352</v>
      </c>
      <c r="S144">
        <f t="shared" si="17"/>
        <v>1</v>
      </c>
      <c r="T144">
        <f t="shared" si="18"/>
        <v>1</v>
      </c>
      <c r="U144">
        <v>0</v>
      </c>
      <c r="V144" t="s">
        <v>115</v>
      </c>
      <c r="X144" t="s">
        <v>274</v>
      </c>
      <c r="Y144">
        <v>9</v>
      </c>
    </row>
    <row r="145" spans="1:26" hidden="1" x14ac:dyDescent="0.35">
      <c r="A145" t="s">
        <v>11</v>
      </c>
      <c r="B145">
        <v>2015</v>
      </c>
      <c r="C145" t="s">
        <v>61</v>
      </c>
      <c r="D145" t="s">
        <v>91</v>
      </c>
      <c r="E145" t="s">
        <v>41</v>
      </c>
      <c r="F145" t="s">
        <v>27</v>
      </c>
      <c r="G145" t="s">
        <v>18</v>
      </c>
      <c r="H145" t="s">
        <v>416</v>
      </c>
      <c r="I145" t="s">
        <v>64</v>
      </c>
      <c r="J145">
        <f t="shared" si="16"/>
        <v>1</v>
      </c>
      <c r="K145">
        <f t="shared" si="12"/>
        <v>1</v>
      </c>
      <c r="M145" t="s">
        <v>383</v>
      </c>
      <c r="N145" t="s">
        <v>352</v>
      </c>
      <c r="O145" t="s">
        <v>353</v>
      </c>
      <c r="P145" t="s">
        <v>353</v>
      </c>
      <c r="Q145" t="s">
        <v>352</v>
      </c>
      <c r="S145">
        <f t="shared" si="17"/>
        <v>1</v>
      </c>
      <c r="T145">
        <f t="shared" si="18"/>
        <v>1</v>
      </c>
      <c r="U145">
        <v>0</v>
      </c>
      <c r="V145" t="s">
        <v>114</v>
      </c>
      <c r="X145" t="s">
        <v>275</v>
      </c>
      <c r="Y145">
        <v>9</v>
      </c>
    </row>
    <row r="146" spans="1:26" hidden="1" x14ac:dyDescent="0.35">
      <c r="A146" t="s">
        <v>535</v>
      </c>
      <c r="B146">
        <v>2015</v>
      </c>
      <c r="C146" t="s">
        <v>40</v>
      </c>
      <c r="D146" t="s">
        <v>17</v>
      </c>
      <c r="E146" t="s">
        <v>11</v>
      </c>
      <c r="F146" t="s">
        <v>32</v>
      </c>
      <c r="G146" t="s">
        <v>18</v>
      </c>
      <c r="H146" t="s">
        <v>416</v>
      </c>
      <c r="I146" t="s">
        <v>55</v>
      </c>
      <c r="J146">
        <f t="shared" si="16"/>
        <v>1</v>
      </c>
      <c r="K146">
        <f t="shared" si="12"/>
        <v>1</v>
      </c>
      <c r="N146" t="s">
        <v>352</v>
      </c>
      <c r="O146" t="s">
        <v>353</v>
      </c>
      <c r="P146" t="s">
        <v>353</v>
      </c>
      <c r="Q146" t="s">
        <v>352</v>
      </c>
      <c r="S146">
        <f t="shared" si="17"/>
        <v>1</v>
      </c>
      <c r="T146">
        <f t="shared" si="18"/>
        <v>1</v>
      </c>
      <c r="U146">
        <v>0</v>
      </c>
      <c r="V146" t="s">
        <v>244</v>
      </c>
      <c r="X146" t="s">
        <v>268</v>
      </c>
      <c r="Y146">
        <v>8</v>
      </c>
    </row>
    <row r="147" spans="1:26" x14ac:dyDescent="0.35">
      <c r="A147" t="s">
        <v>536</v>
      </c>
      <c r="B147">
        <v>2015</v>
      </c>
      <c r="C147" t="s">
        <v>67</v>
      </c>
      <c r="D147" t="s">
        <v>17</v>
      </c>
      <c r="E147" t="s">
        <v>41</v>
      </c>
      <c r="F147" t="s">
        <v>12</v>
      </c>
      <c r="G147" t="s">
        <v>13</v>
      </c>
      <c r="H147" t="s">
        <v>415</v>
      </c>
      <c r="I147" t="s">
        <v>382</v>
      </c>
      <c r="J147">
        <f t="shared" si="16"/>
        <v>0</v>
      </c>
      <c r="K147">
        <f t="shared" si="12"/>
        <v>1</v>
      </c>
      <c r="M147" t="s">
        <v>411</v>
      </c>
      <c r="N147" t="s">
        <v>352</v>
      </c>
      <c r="O147" t="s">
        <v>352</v>
      </c>
      <c r="P147" t="s">
        <v>353</v>
      </c>
      <c r="Q147" t="s">
        <v>353</v>
      </c>
      <c r="R147" t="s">
        <v>503</v>
      </c>
      <c r="S147">
        <f t="shared" si="17"/>
        <v>0</v>
      </c>
      <c r="T147">
        <f t="shared" si="18"/>
        <v>0</v>
      </c>
      <c r="U147">
        <v>0</v>
      </c>
      <c r="V147" t="s">
        <v>413</v>
      </c>
      <c r="W147" t="s">
        <v>322</v>
      </c>
      <c r="X147" t="s">
        <v>273</v>
      </c>
      <c r="Y147">
        <v>8</v>
      </c>
    </row>
    <row r="148" spans="1:26" x14ac:dyDescent="0.35">
      <c r="A148" t="s">
        <v>539</v>
      </c>
      <c r="B148">
        <v>2015</v>
      </c>
      <c r="C148" t="s">
        <v>16</v>
      </c>
      <c r="D148" t="s">
        <v>17</v>
      </c>
      <c r="E148" t="s">
        <v>11</v>
      </c>
      <c r="F148" t="s">
        <v>157</v>
      </c>
      <c r="G148" t="s">
        <v>276</v>
      </c>
      <c r="H148" t="s">
        <v>418</v>
      </c>
      <c r="I148" t="s">
        <v>82</v>
      </c>
      <c r="J148">
        <f t="shared" si="16"/>
        <v>1</v>
      </c>
      <c r="K148">
        <f t="shared" si="12"/>
        <v>1</v>
      </c>
      <c r="N148" t="s">
        <v>352</v>
      </c>
      <c r="O148" t="s">
        <v>353</v>
      </c>
      <c r="P148" t="s">
        <v>353</v>
      </c>
      <c r="Q148" t="s">
        <v>353</v>
      </c>
      <c r="R148" t="s">
        <v>505</v>
      </c>
      <c r="S148">
        <f t="shared" si="17"/>
        <v>0</v>
      </c>
      <c r="T148">
        <f t="shared" si="18"/>
        <v>0</v>
      </c>
      <c r="U148">
        <v>0</v>
      </c>
      <c r="V148" t="s">
        <v>49</v>
      </c>
      <c r="X148" t="s">
        <v>278</v>
      </c>
      <c r="Y148">
        <v>8</v>
      </c>
    </row>
    <row r="149" spans="1:26" hidden="1" x14ac:dyDescent="0.35">
      <c r="A149" t="s">
        <v>58</v>
      </c>
      <c r="B149">
        <v>2015</v>
      </c>
      <c r="C149" t="s">
        <v>9</v>
      </c>
      <c r="D149" t="s">
        <v>10</v>
      </c>
      <c r="E149" t="s">
        <v>11</v>
      </c>
      <c r="F149" t="s">
        <v>27</v>
      </c>
      <c r="G149" t="s">
        <v>280</v>
      </c>
      <c r="H149" t="s">
        <v>423</v>
      </c>
      <c r="I149" t="s">
        <v>42</v>
      </c>
      <c r="J149">
        <f t="shared" si="16"/>
        <v>1</v>
      </c>
      <c r="K149">
        <f t="shared" si="12"/>
        <v>1</v>
      </c>
      <c r="N149" t="s">
        <v>352</v>
      </c>
      <c r="O149" t="s">
        <v>352</v>
      </c>
      <c r="P149" t="s">
        <v>353</v>
      </c>
      <c r="Q149" t="s">
        <v>353</v>
      </c>
      <c r="S149">
        <f t="shared" si="17"/>
        <v>1</v>
      </c>
      <c r="T149">
        <f t="shared" si="18"/>
        <v>1</v>
      </c>
      <c r="U149">
        <v>0</v>
      </c>
      <c r="V149" t="s">
        <v>25</v>
      </c>
      <c r="X149" t="s">
        <v>281</v>
      </c>
      <c r="Y149">
        <v>8</v>
      </c>
    </row>
    <row r="150" spans="1:26" x14ac:dyDescent="0.35">
      <c r="A150" t="s">
        <v>17</v>
      </c>
      <c r="B150">
        <v>2015</v>
      </c>
      <c r="C150" t="s">
        <v>148</v>
      </c>
      <c r="D150" t="s">
        <v>17</v>
      </c>
      <c r="E150" t="s">
        <v>11</v>
      </c>
      <c r="F150" t="s">
        <v>32</v>
      </c>
      <c r="G150" t="s">
        <v>18</v>
      </c>
      <c r="H150" t="s">
        <v>416</v>
      </c>
      <c r="I150" t="s">
        <v>239</v>
      </c>
      <c r="J150">
        <f t="shared" si="16"/>
        <v>0</v>
      </c>
      <c r="K150">
        <f t="shared" si="12"/>
        <v>0</v>
      </c>
      <c r="N150" t="s">
        <v>352</v>
      </c>
      <c r="O150" t="s">
        <v>353</v>
      </c>
      <c r="P150" t="s">
        <v>353</v>
      </c>
      <c r="Q150" t="s">
        <v>353</v>
      </c>
      <c r="R150" t="s">
        <v>506</v>
      </c>
      <c r="S150">
        <f t="shared" si="17"/>
        <v>0</v>
      </c>
      <c r="T150">
        <f t="shared" si="18"/>
        <v>0</v>
      </c>
      <c r="U150">
        <v>0</v>
      </c>
      <c r="V150" t="s">
        <v>25</v>
      </c>
      <c r="W150" t="s">
        <v>322</v>
      </c>
      <c r="X150" t="s">
        <v>283</v>
      </c>
      <c r="Y150">
        <v>8</v>
      </c>
    </row>
    <row r="151" spans="1:26" hidden="1" x14ac:dyDescent="0.35">
      <c r="A151" t="s">
        <v>533</v>
      </c>
      <c r="B151">
        <v>2015</v>
      </c>
      <c r="C151" t="s">
        <v>16</v>
      </c>
      <c r="D151" t="s">
        <v>17</v>
      </c>
      <c r="E151" t="s">
        <v>11</v>
      </c>
      <c r="F151" t="s">
        <v>27</v>
      </c>
      <c r="G151" t="s">
        <v>48</v>
      </c>
      <c r="H151" t="s">
        <v>418</v>
      </c>
      <c r="I151" t="s">
        <v>49</v>
      </c>
      <c r="J151">
        <f t="shared" si="16"/>
        <v>1</v>
      </c>
      <c r="K151">
        <f t="shared" si="12"/>
        <v>1</v>
      </c>
      <c r="N151" t="s">
        <v>352</v>
      </c>
      <c r="O151" t="s">
        <v>352</v>
      </c>
      <c r="P151" t="s">
        <v>353</v>
      </c>
      <c r="Q151" t="s">
        <v>353</v>
      </c>
      <c r="S151">
        <f t="shared" si="17"/>
        <v>1</v>
      </c>
      <c r="T151">
        <f t="shared" si="18"/>
        <v>1</v>
      </c>
      <c r="U151">
        <v>0</v>
      </c>
      <c r="V151" t="s">
        <v>115</v>
      </c>
      <c r="X151" t="s">
        <v>258</v>
      </c>
      <c r="Y151">
        <v>7</v>
      </c>
    </row>
    <row r="152" spans="1:26" x14ac:dyDescent="0.35">
      <c r="A152" t="s">
        <v>541</v>
      </c>
      <c r="B152">
        <v>2015</v>
      </c>
      <c r="C152" t="s">
        <v>148</v>
      </c>
      <c r="D152" t="s">
        <v>10</v>
      </c>
      <c r="E152" t="s">
        <v>11</v>
      </c>
      <c r="F152" t="s">
        <v>12</v>
      </c>
      <c r="G152" t="s">
        <v>75</v>
      </c>
      <c r="H152" t="s">
        <v>421</v>
      </c>
      <c r="I152" t="s">
        <v>141</v>
      </c>
      <c r="J152">
        <f t="shared" si="16"/>
        <v>0</v>
      </c>
      <c r="K152">
        <f t="shared" si="12"/>
        <v>1</v>
      </c>
      <c r="N152" t="s">
        <v>381</v>
      </c>
      <c r="O152" t="s">
        <v>353</v>
      </c>
      <c r="P152" t="s">
        <v>367</v>
      </c>
      <c r="Q152" t="s">
        <v>353</v>
      </c>
      <c r="R152" t="s">
        <v>502</v>
      </c>
      <c r="S152">
        <f t="shared" si="17"/>
        <v>0</v>
      </c>
      <c r="T152">
        <f t="shared" si="18"/>
        <v>0</v>
      </c>
      <c r="U152">
        <v>0</v>
      </c>
      <c r="V152" t="s">
        <v>204</v>
      </c>
      <c r="X152" t="s">
        <v>271</v>
      </c>
      <c r="Y152">
        <v>7</v>
      </c>
    </row>
    <row r="153" spans="1:26" x14ac:dyDescent="0.35">
      <c r="A153" t="s">
        <v>87</v>
      </c>
      <c r="B153">
        <v>2015</v>
      </c>
      <c r="C153" t="s">
        <v>16</v>
      </c>
      <c r="D153" t="s">
        <v>17</v>
      </c>
      <c r="E153" t="s">
        <v>11</v>
      </c>
      <c r="F153" t="s">
        <v>202</v>
      </c>
      <c r="G153" t="s">
        <v>276</v>
      </c>
      <c r="H153" t="s">
        <v>418</v>
      </c>
      <c r="I153" t="s">
        <v>55</v>
      </c>
      <c r="J153">
        <f t="shared" si="16"/>
        <v>1</v>
      </c>
      <c r="K153">
        <f t="shared" si="12"/>
        <v>1</v>
      </c>
      <c r="N153" t="s">
        <v>352</v>
      </c>
      <c r="O153" t="s">
        <v>353</v>
      </c>
      <c r="P153" t="s">
        <v>353</v>
      </c>
      <c r="Q153" t="s">
        <v>353</v>
      </c>
      <c r="R153" t="s">
        <v>504</v>
      </c>
      <c r="S153">
        <f t="shared" si="17"/>
        <v>0</v>
      </c>
      <c r="T153">
        <f t="shared" si="18"/>
        <v>0</v>
      </c>
      <c r="U153">
        <v>1</v>
      </c>
      <c r="V153" t="s">
        <v>115</v>
      </c>
      <c r="X153" t="s">
        <v>277</v>
      </c>
      <c r="Y153">
        <v>7</v>
      </c>
    </row>
    <row r="154" spans="1:26" hidden="1" x14ac:dyDescent="0.35">
      <c r="A154" t="s">
        <v>537</v>
      </c>
      <c r="B154">
        <v>2015</v>
      </c>
      <c r="C154" t="s">
        <v>40</v>
      </c>
      <c r="D154" t="s">
        <v>17</v>
      </c>
      <c r="E154" t="s">
        <v>41</v>
      </c>
      <c r="F154" t="s">
        <v>44</v>
      </c>
      <c r="G154" t="s">
        <v>33</v>
      </c>
      <c r="H154" t="s">
        <v>420</v>
      </c>
      <c r="I154" t="s">
        <v>35</v>
      </c>
      <c r="J154">
        <f t="shared" si="16"/>
        <v>0</v>
      </c>
      <c r="K154">
        <f t="shared" si="12"/>
        <v>0</v>
      </c>
      <c r="M154" t="s">
        <v>184</v>
      </c>
      <c r="N154" t="s">
        <v>352</v>
      </c>
      <c r="O154" t="s">
        <v>353</v>
      </c>
      <c r="P154" t="s">
        <v>353</v>
      </c>
      <c r="Q154" t="s">
        <v>352</v>
      </c>
      <c r="S154">
        <f t="shared" si="17"/>
        <v>1</v>
      </c>
      <c r="T154">
        <f t="shared" si="18"/>
        <v>1</v>
      </c>
      <c r="U154">
        <v>0</v>
      </c>
      <c r="V154" t="s">
        <v>35</v>
      </c>
      <c r="X154" t="s">
        <v>254</v>
      </c>
      <c r="Y154">
        <v>6</v>
      </c>
      <c r="Z154">
        <v>1</v>
      </c>
    </row>
    <row r="155" spans="1:26" x14ac:dyDescent="0.35">
      <c r="A155" t="s">
        <v>542</v>
      </c>
      <c r="B155">
        <v>2015</v>
      </c>
      <c r="C155" t="s">
        <v>40</v>
      </c>
      <c r="D155" t="s">
        <v>17</v>
      </c>
      <c r="E155" t="s">
        <v>11</v>
      </c>
      <c r="F155" t="s">
        <v>27</v>
      </c>
      <c r="G155" t="s">
        <v>18</v>
      </c>
      <c r="H155" t="s">
        <v>416</v>
      </c>
      <c r="I155" t="s">
        <v>95</v>
      </c>
      <c r="J155">
        <f t="shared" si="16"/>
        <v>1</v>
      </c>
      <c r="K155">
        <f t="shared" ref="K155:K218" si="19">J155+(I155="Stern Info Systems")+(I155="Harvard Biz")+(I155="Stanford GSB")+(I155="Harvard Kennedy")+(I155="NW Kellogg")+(I155="Penn Wharton")+(I155="Chicago Booth")+(I155="NYU Stern")+(I155="Yale Environmental Economics")+(I155="Yale SOM")+(I155="Cal Ag")+(I155="Columbia GSB")</f>
        <v>1</v>
      </c>
      <c r="M155" t="s">
        <v>371</v>
      </c>
      <c r="N155" t="s">
        <v>352</v>
      </c>
      <c r="O155" t="s">
        <v>353</v>
      </c>
      <c r="P155" t="s">
        <v>353</v>
      </c>
      <c r="Q155" t="s">
        <v>353</v>
      </c>
      <c r="R155" t="s">
        <v>500</v>
      </c>
      <c r="S155">
        <f t="shared" si="17"/>
        <v>0</v>
      </c>
      <c r="T155">
        <f t="shared" si="18"/>
        <v>0</v>
      </c>
      <c r="U155">
        <v>0</v>
      </c>
      <c r="V155" t="s">
        <v>101</v>
      </c>
      <c r="X155" t="s">
        <v>266</v>
      </c>
      <c r="Y155">
        <v>6</v>
      </c>
    </row>
    <row r="156" spans="1:26" x14ac:dyDescent="0.35">
      <c r="A156" t="s">
        <v>353</v>
      </c>
      <c r="B156">
        <v>2014</v>
      </c>
      <c r="C156" t="s">
        <v>61</v>
      </c>
      <c r="D156" t="s">
        <v>17</v>
      </c>
      <c r="E156" t="s">
        <v>11</v>
      </c>
      <c r="F156" t="s">
        <v>44</v>
      </c>
      <c r="G156" t="s">
        <v>215</v>
      </c>
      <c r="H156" t="s">
        <v>418</v>
      </c>
      <c r="I156" t="s">
        <v>46</v>
      </c>
      <c r="J156">
        <f t="shared" si="16"/>
        <v>1</v>
      </c>
      <c r="K156">
        <f t="shared" si="19"/>
        <v>1</v>
      </c>
      <c r="M156" t="s">
        <v>80</v>
      </c>
      <c r="N156" t="s">
        <v>352</v>
      </c>
      <c r="O156" t="s">
        <v>352</v>
      </c>
      <c r="P156" t="s">
        <v>353</v>
      </c>
      <c r="Q156" t="s">
        <v>353</v>
      </c>
      <c r="R156" t="s">
        <v>515</v>
      </c>
      <c r="S156">
        <f t="shared" si="17"/>
        <v>0</v>
      </c>
      <c r="T156">
        <f t="shared" si="18"/>
        <v>0</v>
      </c>
      <c r="U156">
        <v>1</v>
      </c>
      <c r="V156" t="s">
        <v>42</v>
      </c>
      <c r="X156" t="s">
        <v>329</v>
      </c>
      <c r="Y156">
        <v>40</v>
      </c>
    </row>
    <row r="157" spans="1:26" hidden="1" x14ac:dyDescent="0.35">
      <c r="A157" t="s">
        <v>17</v>
      </c>
      <c r="B157">
        <v>2014</v>
      </c>
      <c r="C157" t="s">
        <v>70</v>
      </c>
      <c r="D157" t="s">
        <v>10</v>
      </c>
      <c r="E157" t="s">
        <v>41</v>
      </c>
      <c r="F157">
        <v>5</v>
      </c>
      <c r="G157" t="s">
        <v>54</v>
      </c>
      <c r="H157" t="s">
        <v>420</v>
      </c>
      <c r="I157" t="s">
        <v>64</v>
      </c>
      <c r="J157">
        <f t="shared" si="16"/>
        <v>1</v>
      </c>
      <c r="K157">
        <f t="shared" si="19"/>
        <v>1</v>
      </c>
      <c r="M157" t="s">
        <v>388</v>
      </c>
      <c r="N157" t="s">
        <v>352</v>
      </c>
      <c r="O157" t="s">
        <v>352</v>
      </c>
      <c r="P157" t="s">
        <v>353</v>
      </c>
      <c r="Q157" t="s">
        <v>353</v>
      </c>
      <c r="S157">
        <f t="shared" si="17"/>
        <v>1</v>
      </c>
      <c r="T157">
        <f t="shared" si="18"/>
        <v>1</v>
      </c>
      <c r="U157">
        <v>0</v>
      </c>
      <c r="V157" t="s">
        <v>38</v>
      </c>
      <c r="X157" t="s">
        <v>337</v>
      </c>
      <c r="Y157">
        <v>34</v>
      </c>
    </row>
    <row r="158" spans="1:26" hidden="1" x14ac:dyDescent="0.35">
      <c r="A158" t="s">
        <v>58</v>
      </c>
      <c r="B158">
        <v>2014</v>
      </c>
      <c r="C158" t="s">
        <v>67</v>
      </c>
      <c r="D158" t="s">
        <v>107</v>
      </c>
      <c r="E158" t="s">
        <v>11</v>
      </c>
      <c r="F158" t="s">
        <v>27</v>
      </c>
      <c r="G158" t="s">
        <v>13</v>
      </c>
      <c r="H158" t="s">
        <v>415</v>
      </c>
      <c r="I158" t="s">
        <v>95</v>
      </c>
      <c r="J158">
        <f t="shared" si="16"/>
        <v>1</v>
      </c>
      <c r="K158">
        <f t="shared" si="19"/>
        <v>1</v>
      </c>
      <c r="M158" t="s">
        <v>185</v>
      </c>
      <c r="N158" t="s">
        <v>396</v>
      </c>
      <c r="O158" t="s">
        <v>353</v>
      </c>
      <c r="P158" t="s">
        <v>397</v>
      </c>
      <c r="Q158" t="s">
        <v>353</v>
      </c>
      <c r="S158">
        <f t="shared" si="17"/>
        <v>1</v>
      </c>
      <c r="T158">
        <f t="shared" si="18"/>
        <v>1</v>
      </c>
      <c r="U158">
        <v>0</v>
      </c>
      <c r="V158" t="s">
        <v>38</v>
      </c>
      <c r="X158" t="s">
        <v>334</v>
      </c>
      <c r="Y158">
        <v>30</v>
      </c>
    </row>
    <row r="159" spans="1:26" x14ac:dyDescent="0.35">
      <c r="A159" t="s">
        <v>542</v>
      </c>
      <c r="B159">
        <v>2014</v>
      </c>
      <c r="C159" t="s">
        <v>37</v>
      </c>
      <c r="D159" t="s">
        <v>17</v>
      </c>
      <c r="E159" t="s">
        <v>41</v>
      </c>
      <c r="F159" t="s">
        <v>27</v>
      </c>
      <c r="G159" t="s">
        <v>54</v>
      </c>
      <c r="H159" t="s">
        <v>420</v>
      </c>
      <c r="I159" t="s">
        <v>42</v>
      </c>
      <c r="J159">
        <f t="shared" si="16"/>
        <v>1</v>
      </c>
      <c r="K159">
        <f t="shared" si="19"/>
        <v>1</v>
      </c>
      <c r="M159" t="s">
        <v>178</v>
      </c>
      <c r="N159" t="s">
        <v>352</v>
      </c>
      <c r="O159" t="s">
        <v>352</v>
      </c>
      <c r="P159" t="s">
        <v>353</v>
      </c>
      <c r="Q159" t="s">
        <v>353</v>
      </c>
      <c r="R159" t="s">
        <v>510</v>
      </c>
      <c r="S159">
        <f t="shared" si="17"/>
        <v>0</v>
      </c>
      <c r="T159">
        <f t="shared" si="18"/>
        <v>0</v>
      </c>
      <c r="U159">
        <v>0</v>
      </c>
      <c r="V159" t="s">
        <v>95</v>
      </c>
      <c r="X159" t="s">
        <v>310</v>
      </c>
      <c r="Y159">
        <v>29</v>
      </c>
    </row>
    <row r="160" spans="1:26" x14ac:dyDescent="0.35">
      <c r="A160" t="s">
        <v>58</v>
      </c>
      <c r="B160">
        <v>2014</v>
      </c>
      <c r="C160" t="s">
        <v>40</v>
      </c>
      <c r="D160" t="s">
        <v>17</v>
      </c>
      <c r="E160" t="s">
        <v>11</v>
      </c>
      <c r="F160" t="s">
        <v>44</v>
      </c>
      <c r="G160" t="s">
        <v>18</v>
      </c>
      <c r="H160" t="s">
        <v>416</v>
      </c>
      <c r="I160" t="s">
        <v>64</v>
      </c>
      <c r="J160">
        <f t="shared" si="16"/>
        <v>1</v>
      </c>
      <c r="K160">
        <f t="shared" si="19"/>
        <v>1</v>
      </c>
      <c r="L160" t="s">
        <v>411</v>
      </c>
      <c r="N160" t="s">
        <v>352</v>
      </c>
      <c r="O160" t="s">
        <v>353</v>
      </c>
      <c r="P160" t="s">
        <v>353</v>
      </c>
      <c r="Q160" t="s">
        <v>353</v>
      </c>
      <c r="R160" t="s">
        <v>516</v>
      </c>
      <c r="S160">
        <f t="shared" si="17"/>
        <v>0</v>
      </c>
      <c r="T160">
        <f t="shared" si="18"/>
        <v>0</v>
      </c>
      <c r="U160">
        <v>1</v>
      </c>
      <c r="V160" t="s">
        <v>46</v>
      </c>
      <c r="X160" t="s">
        <v>335</v>
      </c>
      <c r="Y160">
        <v>25</v>
      </c>
    </row>
    <row r="161" spans="1:25" x14ac:dyDescent="0.35">
      <c r="A161" t="s">
        <v>533</v>
      </c>
      <c r="B161">
        <v>2014</v>
      </c>
      <c r="C161" t="s">
        <v>16</v>
      </c>
      <c r="D161" t="s">
        <v>17</v>
      </c>
      <c r="E161" t="s">
        <v>11</v>
      </c>
      <c r="F161" t="s">
        <v>27</v>
      </c>
      <c r="G161" t="s">
        <v>22</v>
      </c>
      <c r="H161" t="s">
        <v>417</v>
      </c>
      <c r="I161" t="s">
        <v>114</v>
      </c>
      <c r="J161">
        <f t="shared" si="16"/>
        <v>0</v>
      </c>
      <c r="K161">
        <f t="shared" si="19"/>
        <v>0</v>
      </c>
      <c r="M161" t="s">
        <v>355</v>
      </c>
      <c r="N161" t="s">
        <v>386</v>
      </c>
      <c r="O161" t="s">
        <v>352</v>
      </c>
      <c r="P161" t="s">
        <v>353</v>
      </c>
      <c r="Q161" t="s">
        <v>353</v>
      </c>
      <c r="R161" t="s">
        <v>443</v>
      </c>
      <c r="S161">
        <f t="shared" si="17"/>
        <v>0</v>
      </c>
      <c r="T161">
        <f t="shared" si="18"/>
        <v>1</v>
      </c>
      <c r="U161">
        <v>0</v>
      </c>
      <c r="V161" t="s">
        <v>19</v>
      </c>
      <c r="W161" t="s">
        <v>82</v>
      </c>
      <c r="X161" t="s">
        <v>296</v>
      </c>
      <c r="Y161">
        <v>23</v>
      </c>
    </row>
    <row r="162" spans="1:25" x14ac:dyDescent="0.35">
      <c r="A162" t="s">
        <v>352</v>
      </c>
      <c r="B162">
        <v>2014</v>
      </c>
      <c r="C162" t="s">
        <v>70</v>
      </c>
      <c r="D162" t="s">
        <v>58</v>
      </c>
      <c r="E162" t="s">
        <v>11</v>
      </c>
      <c r="F162" t="s">
        <v>44</v>
      </c>
      <c r="G162" t="s">
        <v>18</v>
      </c>
      <c r="H162" t="s">
        <v>416</v>
      </c>
      <c r="I162" t="s">
        <v>38</v>
      </c>
      <c r="J162">
        <f t="shared" si="16"/>
        <v>1</v>
      </c>
      <c r="K162">
        <f t="shared" si="19"/>
        <v>1</v>
      </c>
      <c r="L162" t="s">
        <v>95</v>
      </c>
      <c r="N162" t="s">
        <v>352</v>
      </c>
      <c r="O162" t="s">
        <v>353</v>
      </c>
      <c r="P162" t="s">
        <v>353</v>
      </c>
      <c r="Q162" t="s">
        <v>352</v>
      </c>
      <c r="R162" t="s">
        <v>517</v>
      </c>
      <c r="S162">
        <f t="shared" si="17"/>
        <v>0</v>
      </c>
      <c r="T162">
        <v>1</v>
      </c>
      <c r="U162">
        <v>0</v>
      </c>
      <c r="V162" t="s">
        <v>95</v>
      </c>
      <c r="X162" t="s">
        <v>340</v>
      </c>
      <c r="Y162">
        <v>23</v>
      </c>
    </row>
    <row r="163" spans="1:25" x14ac:dyDescent="0.35">
      <c r="A163" t="s">
        <v>91</v>
      </c>
      <c r="B163">
        <v>2014</v>
      </c>
      <c r="C163" t="s">
        <v>16</v>
      </c>
      <c r="D163" t="s">
        <v>17</v>
      </c>
      <c r="E163" t="s">
        <v>11</v>
      </c>
      <c r="F163" t="s">
        <v>12</v>
      </c>
      <c r="G163" t="s">
        <v>54</v>
      </c>
      <c r="H163" t="s">
        <v>420</v>
      </c>
      <c r="I163" t="s">
        <v>116</v>
      </c>
      <c r="J163">
        <f t="shared" si="16"/>
        <v>0</v>
      </c>
      <c r="K163">
        <f t="shared" si="19"/>
        <v>0</v>
      </c>
      <c r="N163" t="s">
        <v>392</v>
      </c>
      <c r="O163" t="s">
        <v>353</v>
      </c>
      <c r="P163" t="s">
        <v>392</v>
      </c>
      <c r="Q163" t="s">
        <v>353</v>
      </c>
      <c r="R163" t="s">
        <v>463</v>
      </c>
      <c r="S163">
        <f t="shared" si="17"/>
        <v>0</v>
      </c>
      <c r="T163">
        <f t="shared" ref="T163:T183" si="20">IF(R163="",1,IF(R163="1 yr unknown",1,0))</f>
        <v>0</v>
      </c>
      <c r="U163">
        <v>0</v>
      </c>
      <c r="V163" t="s">
        <v>25</v>
      </c>
      <c r="X163" t="s">
        <v>316</v>
      </c>
      <c r="Y163">
        <v>21</v>
      </c>
    </row>
    <row r="164" spans="1:25" x14ac:dyDescent="0.35">
      <c r="A164" t="s">
        <v>17</v>
      </c>
      <c r="B164">
        <v>2014</v>
      </c>
      <c r="C164" t="s">
        <v>37</v>
      </c>
      <c r="D164" t="s">
        <v>17</v>
      </c>
      <c r="E164" t="s">
        <v>41</v>
      </c>
      <c r="F164" t="s">
        <v>27</v>
      </c>
      <c r="G164" t="s">
        <v>338</v>
      </c>
      <c r="H164" t="s">
        <v>420</v>
      </c>
      <c r="I164" t="s">
        <v>14</v>
      </c>
      <c r="J164">
        <f t="shared" si="16"/>
        <v>1</v>
      </c>
      <c r="K164">
        <f t="shared" si="19"/>
        <v>1</v>
      </c>
      <c r="M164" t="s">
        <v>186</v>
      </c>
      <c r="N164" t="s">
        <v>399</v>
      </c>
      <c r="O164" t="s">
        <v>352</v>
      </c>
      <c r="P164" t="s">
        <v>353</v>
      </c>
      <c r="Q164" t="s">
        <v>353</v>
      </c>
      <c r="R164" t="s">
        <v>464</v>
      </c>
      <c r="S164">
        <f t="shared" si="17"/>
        <v>0</v>
      </c>
      <c r="T164">
        <f t="shared" si="20"/>
        <v>0</v>
      </c>
      <c r="U164">
        <v>0</v>
      </c>
      <c r="V164" t="s">
        <v>101</v>
      </c>
      <c r="W164" t="s">
        <v>322</v>
      </c>
      <c r="X164" t="s">
        <v>339</v>
      </c>
      <c r="Y164">
        <v>19</v>
      </c>
    </row>
    <row r="165" spans="1:25" x14ac:dyDescent="0.35">
      <c r="A165" t="s">
        <v>533</v>
      </c>
      <c r="B165">
        <v>2014</v>
      </c>
      <c r="C165" t="s">
        <v>21</v>
      </c>
      <c r="D165" t="s">
        <v>58</v>
      </c>
      <c r="E165" t="s">
        <v>11</v>
      </c>
      <c r="F165" t="s">
        <v>27</v>
      </c>
      <c r="G165" t="s">
        <v>18</v>
      </c>
      <c r="H165" t="s">
        <v>416</v>
      </c>
      <c r="I165" t="s">
        <v>82</v>
      </c>
      <c r="J165">
        <f t="shared" si="16"/>
        <v>1</v>
      </c>
      <c r="K165">
        <f t="shared" si="19"/>
        <v>1</v>
      </c>
      <c r="N165" t="s">
        <v>352</v>
      </c>
      <c r="O165" t="s">
        <v>353</v>
      </c>
      <c r="P165" t="s">
        <v>353</v>
      </c>
      <c r="Q165" t="s">
        <v>353</v>
      </c>
      <c r="R165" t="s">
        <v>443</v>
      </c>
      <c r="S165">
        <f t="shared" si="17"/>
        <v>0</v>
      </c>
      <c r="T165">
        <f t="shared" si="20"/>
        <v>1</v>
      </c>
      <c r="U165">
        <v>0</v>
      </c>
      <c r="V165" t="s">
        <v>140</v>
      </c>
      <c r="X165" t="s">
        <v>293</v>
      </c>
      <c r="Y165">
        <v>17</v>
      </c>
    </row>
    <row r="166" spans="1:25" x14ac:dyDescent="0.35">
      <c r="A166" t="s">
        <v>91</v>
      </c>
      <c r="B166">
        <v>2014</v>
      </c>
      <c r="C166" t="s">
        <v>9</v>
      </c>
      <c r="D166" t="s">
        <v>10</v>
      </c>
      <c r="E166" t="s">
        <v>11</v>
      </c>
      <c r="F166" t="s">
        <v>27</v>
      </c>
      <c r="G166" t="s">
        <v>18</v>
      </c>
      <c r="H166" t="s">
        <v>416</v>
      </c>
      <c r="I166" t="s">
        <v>42</v>
      </c>
      <c r="J166">
        <f t="shared" si="16"/>
        <v>1</v>
      </c>
      <c r="K166">
        <f t="shared" si="19"/>
        <v>1</v>
      </c>
      <c r="N166" t="s">
        <v>352</v>
      </c>
      <c r="O166" t="s">
        <v>353</v>
      </c>
      <c r="P166" t="s">
        <v>353</v>
      </c>
      <c r="Q166" t="s">
        <v>353</v>
      </c>
      <c r="R166" t="s">
        <v>512</v>
      </c>
      <c r="S166">
        <f t="shared" si="17"/>
        <v>0</v>
      </c>
      <c r="T166">
        <f t="shared" si="20"/>
        <v>0</v>
      </c>
      <c r="U166">
        <v>0</v>
      </c>
      <c r="V166" t="s">
        <v>122</v>
      </c>
      <c r="W166" t="s">
        <v>198</v>
      </c>
      <c r="X166" t="s">
        <v>320</v>
      </c>
      <c r="Y166">
        <v>16</v>
      </c>
    </row>
    <row r="167" spans="1:25" hidden="1" x14ac:dyDescent="0.35">
      <c r="A167" t="s">
        <v>533</v>
      </c>
      <c r="B167">
        <v>2014</v>
      </c>
      <c r="C167" t="s">
        <v>9</v>
      </c>
      <c r="D167" t="s">
        <v>10</v>
      </c>
      <c r="E167" t="s">
        <v>11</v>
      </c>
      <c r="F167" t="s">
        <v>32</v>
      </c>
      <c r="G167" t="s">
        <v>18</v>
      </c>
      <c r="H167" t="s">
        <v>416</v>
      </c>
      <c r="I167" t="s">
        <v>42</v>
      </c>
      <c r="J167">
        <f t="shared" si="16"/>
        <v>1</v>
      </c>
      <c r="K167">
        <f t="shared" si="19"/>
        <v>1</v>
      </c>
      <c r="N167" t="s">
        <v>352</v>
      </c>
      <c r="O167" t="s">
        <v>353</v>
      </c>
      <c r="P167" t="s">
        <v>353</v>
      </c>
      <c r="Q167" t="s">
        <v>352</v>
      </c>
      <c r="S167">
        <f t="shared" si="17"/>
        <v>1</v>
      </c>
      <c r="T167">
        <f t="shared" si="20"/>
        <v>1</v>
      </c>
      <c r="U167">
        <v>0</v>
      </c>
      <c r="V167" t="s">
        <v>25</v>
      </c>
      <c r="X167" t="s">
        <v>299</v>
      </c>
      <c r="Y167">
        <v>15</v>
      </c>
    </row>
    <row r="168" spans="1:25" hidden="1" x14ac:dyDescent="0.35">
      <c r="A168" t="s">
        <v>11</v>
      </c>
      <c r="B168">
        <v>2014</v>
      </c>
      <c r="C168" t="s">
        <v>21</v>
      </c>
      <c r="D168" t="s">
        <v>17</v>
      </c>
      <c r="E168" t="s">
        <v>11</v>
      </c>
      <c r="F168" t="s">
        <v>27</v>
      </c>
      <c r="G168" t="s">
        <v>18</v>
      </c>
      <c r="H168" t="s">
        <v>416</v>
      </c>
      <c r="I168" t="s">
        <v>64</v>
      </c>
      <c r="J168">
        <f t="shared" si="16"/>
        <v>1</v>
      </c>
      <c r="K168">
        <f t="shared" si="19"/>
        <v>1</v>
      </c>
      <c r="M168" t="s">
        <v>42</v>
      </c>
      <c r="N168" t="s">
        <v>352</v>
      </c>
      <c r="O168" t="s">
        <v>353</v>
      </c>
      <c r="P168" t="s">
        <v>353</v>
      </c>
      <c r="Q168" t="s">
        <v>352</v>
      </c>
      <c r="S168">
        <f t="shared" si="17"/>
        <v>1</v>
      </c>
      <c r="T168">
        <f t="shared" si="20"/>
        <v>1</v>
      </c>
      <c r="U168">
        <v>0</v>
      </c>
      <c r="V168" t="s">
        <v>178</v>
      </c>
      <c r="X168" t="s">
        <v>328</v>
      </c>
      <c r="Y168">
        <v>15</v>
      </c>
    </row>
    <row r="169" spans="1:25" hidden="1" x14ac:dyDescent="0.35">
      <c r="A169" t="s">
        <v>545</v>
      </c>
      <c r="B169">
        <v>2014</v>
      </c>
      <c r="C169" t="s">
        <v>70</v>
      </c>
      <c r="D169" t="s">
        <v>17</v>
      </c>
      <c r="E169" t="s">
        <v>11</v>
      </c>
      <c r="F169" t="s">
        <v>27</v>
      </c>
      <c r="G169" t="s">
        <v>18</v>
      </c>
      <c r="H169" t="s">
        <v>416</v>
      </c>
      <c r="I169" t="s">
        <v>95</v>
      </c>
      <c r="J169">
        <f t="shared" si="16"/>
        <v>1</v>
      </c>
      <c r="K169">
        <f t="shared" si="19"/>
        <v>1</v>
      </c>
      <c r="N169" t="s">
        <v>352</v>
      </c>
      <c r="O169" t="s">
        <v>353</v>
      </c>
      <c r="P169" t="s">
        <v>353</v>
      </c>
      <c r="Q169" t="s">
        <v>352</v>
      </c>
      <c r="S169">
        <f t="shared" si="17"/>
        <v>1</v>
      </c>
      <c r="T169">
        <f t="shared" si="20"/>
        <v>1</v>
      </c>
      <c r="U169">
        <v>0</v>
      </c>
      <c r="V169" t="s">
        <v>103</v>
      </c>
      <c r="W169" t="s">
        <v>42</v>
      </c>
      <c r="X169" t="s">
        <v>341</v>
      </c>
      <c r="Y169">
        <v>15</v>
      </c>
    </row>
    <row r="170" spans="1:25" hidden="1" x14ac:dyDescent="0.35">
      <c r="A170" t="s">
        <v>538</v>
      </c>
      <c r="B170">
        <v>2014</v>
      </c>
      <c r="C170" t="s">
        <v>37</v>
      </c>
      <c r="D170" t="s">
        <v>17</v>
      </c>
      <c r="E170" t="s">
        <v>11</v>
      </c>
      <c r="F170" t="s">
        <v>32</v>
      </c>
      <c r="G170" t="s">
        <v>18</v>
      </c>
      <c r="H170" t="s">
        <v>416</v>
      </c>
      <c r="I170" t="s">
        <v>55</v>
      </c>
      <c r="J170">
        <f t="shared" si="16"/>
        <v>1</v>
      </c>
      <c r="K170">
        <f t="shared" si="19"/>
        <v>1</v>
      </c>
      <c r="N170" t="s">
        <v>352</v>
      </c>
      <c r="O170" t="s">
        <v>352</v>
      </c>
      <c r="P170" t="s">
        <v>353</v>
      </c>
      <c r="Q170" t="s">
        <v>353</v>
      </c>
      <c r="S170">
        <f t="shared" si="17"/>
        <v>1</v>
      </c>
      <c r="T170">
        <f t="shared" si="20"/>
        <v>1</v>
      </c>
      <c r="U170">
        <v>0</v>
      </c>
      <c r="V170" t="s">
        <v>103</v>
      </c>
      <c r="X170" t="s">
        <v>304</v>
      </c>
      <c r="Y170">
        <v>14</v>
      </c>
    </row>
    <row r="171" spans="1:25" hidden="1" x14ac:dyDescent="0.35">
      <c r="A171" t="s">
        <v>542</v>
      </c>
      <c r="B171">
        <v>2014</v>
      </c>
      <c r="C171" t="s">
        <v>9</v>
      </c>
      <c r="D171" t="s">
        <v>10</v>
      </c>
      <c r="E171" t="s">
        <v>41</v>
      </c>
      <c r="F171" t="s">
        <v>27</v>
      </c>
      <c r="G171" t="s">
        <v>75</v>
      </c>
      <c r="H171" t="s">
        <v>421</v>
      </c>
      <c r="I171" t="s">
        <v>46</v>
      </c>
      <c r="J171">
        <f t="shared" si="16"/>
        <v>1</v>
      </c>
      <c r="K171">
        <f t="shared" si="19"/>
        <v>1</v>
      </c>
      <c r="N171" t="s">
        <v>352</v>
      </c>
      <c r="O171" t="s">
        <v>353</v>
      </c>
      <c r="P171" t="s">
        <v>353</v>
      </c>
      <c r="Q171" t="s">
        <v>352</v>
      </c>
      <c r="S171">
        <f t="shared" si="17"/>
        <v>1</v>
      </c>
      <c r="T171">
        <f t="shared" si="20"/>
        <v>1</v>
      </c>
      <c r="U171">
        <v>0</v>
      </c>
      <c r="V171" t="s">
        <v>19</v>
      </c>
      <c r="X171" t="s">
        <v>313</v>
      </c>
      <c r="Y171">
        <v>14</v>
      </c>
    </row>
    <row r="172" spans="1:25" x14ac:dyDescent="0.35">
      <c r="A172" t="s">
        <v>41</v>
      </c>
      <c r="B172">
        <v>2014</v>
      </c>
      <c r="C172" t="s">
        <v>8</v>
      </c>
      <c r="D172" t="s">
        <v>10</v>
      </c>
      <c r="E172" t="s">
        <v>11</v>
      </c>
      <c r="F172" t="s">
        <v>12</v>
      </c>
      <c r="G172" t="s">
        <v>18</v>
      </c>
      <c r="H172" t="s">
        <v>416</v>
      </c>
      <c r="I172" t="s">
        <v>115</v>
      </c>
      <c r="J172">
        <f t="shared" si="16"/>
        <v>0</v>
      </c>
      <c r="K172">
        <f t="shared" si="19"/>
        <v>0</v>
      </c>
      <c r="N172" t="s">
        <v>352</v>
      </c>
      <c r="O172" t="s">
        <v>353</v>
      </c>
      <c r="P172" t="s">
        <v>353</v>
      </c>
      <c r="Q172" t="s">
        <v>353</v>
      </c>
      <c r="R172" t="s">
        <v>511</v>
      </c>
      <c r="S172">
        <f t="shared" si="17"/>
        <v>0</v>
      </c>
      <c r="T172">
        <f t="shared" si="20"/>
        <v>0</v>
      </c>
      <c r="U172">
        <v>1</v>
      </c>
      <c r="V172" t="s">
        <v>103</v>
      </c>
      <c r="X172" t="s">
        <v>309</v>
      </c>
      <c r="Y172">
        <v>13</v>
      </c>
    </row>
    <row r="173" spans="1:25" x14ac:dyDescent="0.35">
      <c r="A173" t="s">
        <v>17</v>
      </c>
      <c r="B173">
        <v>2014</v>
      </c>
      <c r="C173" t="s">
        <v>106</v>
      </c>
      <c r="D173" t="s">
        <v>17</v>
      </c>
      <c r="E173" t="s">
        <v>11</v>
      </c>
      <c r="F173" t="s">
        <v>12</v>
      </c>
      <c r="G173" t="s">
        <v>302</v>
      </c>
      <c r="H173" t="s">
        <v>417</v>
      </c>
      <c r="I173" t="s">
        <v>55</v>
      </c>
      <c r="J173">
        <f t="shared" si="16"/>
        <v>1</v>
      </c>
      <c r="K173">
        <f t="shared" si="19"/>
        <v>1</v>
      </c>
      <c r="M173" t="s">
        <v>398</v>
      </c>
      <c r="N173" t="s">
        <v>352</v>
      </c>
      <c r="O173" t="s">
        <v>352</v>
      </c>
      <c r="P173" t="s">
        <v>353</v>
      </c>
      <c r="Q173" t="s">
        <v>353</v>
      </c>
      <c r="R173" t="s">
        <v>457</v>
      </c>
      <c r="S173">
        <f t="shared" si="17"/>
        <v>0</v>
      </c>
      <c r="T173">
        <f t="shared" si="20"/>
        <v>0</v>
      </c>
      <c r="U173">
        <v>0</v>
      </c>
      <c r="V173" t="s">
        <v>178</v>
      </c>
      <c r="X173" t="s">
        <v>336</v>
      </c>
      <c r="Y173">
        <v>13</v>
      </c>
    </row>
    <row r="174" spans="1:25" hidden="1" x14ac:dyDescent="0.35">
      <c r="A174" t="s">
        <v>542</v>
      </c>
      <c r="B174">
        <v>2014</v>
      </c>
      <c r="C174" t="s">
        <v>61</v>
      </c>
      <c r="D174" t="s">
        <v>17</v>
      </c>
      <c r="E174" t="s">
        <v>11</v>
      </c>
      <c r="F174" t="s">
        <v>202</v>
      </c>
      <c r="G174" t="s">
        <v>18</v>
      </c>
      <c r="H174" t="s">
        <v>416</v>
      </c>
      <c r="I174" t="s">
        <v>38</v>
      </c>
      <c r="J174">
        <f t="shared" si="16"/>
        <v>1</v>
      </c>
      <c r="K174">
        <f t="shared" si="19"/>
        <v>1</v>
      </c>
      <c r="N174" t="s">
        <v>352</v>
      </c>
      <c r="O174" t="s">
        <v>353</v>
      </c>
      <c r="P174" t="s">
        <v>353</v>
      </c>
      <c r="Q174" t="s">
        <v>352</v>
      </c>
      <c r="S174">
        <f t="shared" si="17"/>
        <v>1</v>
      </c>
      <c r="T174">
        <f t="shared" si="20"/>
        <v>1</v>
      </c>
      <c r="U174">
        <v>0</v>
      </c>
      <c r="V174" t="s">
        <v>57</v>
      </c>
      <c r="X174" t="s">
        <v>314</v>
      </c>
      <c r="Y174">
        <v>12</v>
      </c>
    </row>
    <row r="175" spans="1:25" x14ac:dyDescent="0.35">
      <c r="A175" t="s">
        <v>537</v>
      </c>
      <c r="B175">
        <v>2014</v>
      </c>
      <c r="C175" t="s">
        <v>16</v>
      </c>
      <c r="D175" t="s">
        <v>17</v>
      </c>
      <c r="E175" t="s">
        <v>11</v>
      </c>
      <c r="F175" t="s">
        <v>32</v>
      </c>
      <c r="G175" t="s">
        <v>18</v>
      </c>
      <c r="H175" t="s">
        <v>416</v>
      </c>
      <c r="I175" t="s">
        <v>25</v>
      </c>
      <c r="J175">
        <f t="shared" si="16"/>
        <v>1</v>
      </c>
      <c r="K175">
        <f t="shared" si="19"/>
        <v>1</v>
      </c>
      <c r="N175" t="s">
        <v>404</v>
      </c>
      <c r="O175" t="s">
        <v>353</v>
      </c>
      <c r="P175" t="s">
        <v>353</v>
      </c>
      <c r="Q175" t="s">
        <v>353</v>
      </c>
      <c r="R175" t="s">
        <v>483</v>
      </c>
      <c r="S175">
        <f t="shared" si="17"/>
        <v>0</v>
      </c>
      <c r="T175">
        <f t="shared" si="20"/>
        <v>0</v>
      </c>
      <c r="U175">
        <v>1</v>
      </c>
      <c r="V175" t="s">
        <v>117</v>
      </c>
      <c r="X175" t="s">
        <v>292</v>
      </c>
      <c r="Y175">
        <v>11</v>
      </c>
    </row>
    <row r="176" spans="1:25" hidden="1" x14ac:dyDescent="0.35">
      <c r="A176" t="s">
        <v>539</v>
      </c>
      <c r="B176">
        <v>2014</v>
      </c>
      <c r="C176" t="s">
        <v>61</v>
      </c>
      <c r="D176" t="s">
        <v>107</v>
      </c>
      <c r="E176" t="s">
        <v>11</v>
      </c>
      <c r="F176" t="s">
        <v>32</v>
      </c>
      <c r="G176" t="s">
        <v>48</v>
      </c>
      <c r="H176" t="s">
        <v>418</v>
      </c>
      <c r="I176" t="s">
        <v>38</v>
      </c>
      <c r="J176">
        <f t="shared" si="16"/>
        <v>1</v>
      </c>
      <c r="K176">
        <f t="shared" si="19"/>
        <v>1</v>
      </c>
      <c r="M176" t="s">
        <v>185</v>
      </c>
      <c r="N176" t="s">
        <v>352</v>
      </c>
      <c r="O176" t="s">
        <v>352</v>
      </c>
      <c r="P176" t="s">
        <v>353</v>
      </c>
      <c r="Q176" t="s">
        <v>352</v>
      </c>
      <c r="S176">
        <f t="shared" si="17"/>
        <v>1</v>
      </c>
      <c r="T176">
        <f t="shared" si="20"/>
        <v>1</v>
      </c>
      <c r="U176">
        <v>0</v>
      </c>
      <c r="V176" t="s">
        <v>330</v>
      </c>
      <c r="W176" t="s">
        <v>395</v>
      </c>
      <c r="X176" t="s">
        <v>331</v>
      </c>
      <c r="Y176">
        <v>11</v>
      </c>
    </row>
    <row r="177" spans="1:25" x14ac:dyDescent="0.35">
      <c r="A177" t="s">
        <v>537</v>
      </c>
      <c r="B177">
        <v>2014</v>
      </c>
      <c r="C177" t="s">
        <v>61</v>
      </c>
      <c r="D177" t="s">
        <v>17</v>
      </c>
      <c r="E177" t="s">
        <v>11</v>
      </c>
      <c r="F177" t="s">
        <v>32</v>
      </c>
      <c r="G177" t="s">
        <v>63</v>
      </c>
      <c r="H177" t="s">
        <v>421</v>
      </c>
      <c r="I177" t="s">
        <v>114</v>
      </c>
      <c r="J177">
        <f t="shared" si="16"/>
        <v>0</v>
      </c>
      <c r="K177">
        <f t="shared" si="19"/>
        <v>0</v>
      </c>
      <c r="N177" t="s">
        <v>352</v>
      </c>
      <c r="O177" t="s">
        <v>352</v>
      </c>
      <c r="P177" t="s">
        <v>353</v>
      </c>
      <c r="Q177" t="s">
        <v>353</v>
      </c>
      <c r="R177" t="s">
        <v>460</v>
      </c>
      <c r="S177">
        <f t="shared" si="17"/>
        <v>0</v>
      </c>
      <c r="T177">
        <f t="shared" si="20"/>
        <v>0</v>
      </c>
      <c r="U177">
        <v>1</v>
      </c>
      <c r="V177" t="s">
        <v>155</v>
      </c>
      <c r="W177" t="s">
        <v>117</v>
      </c>
      <c r="X177" t="s">
        <v>291</v>
      </c>
      <c r="Y177">
        <v>10</v>
      </c>
    </row>
    <row r="178" spans="1:25" hidden="1" x14ac:dyDescent="0.35">
      <c r="A178" t="s">
        <v>540</v>
      </c>
      <c r="B178">
        <v>2014</v>
      </c>
      <c r="C178" t="s">
        <v>8</v>
      </c>
      <c r="D178" t="s">
        <v>10</v>
      </c>
      <c r="E178" t="s">
        <v>11</v>
      </c>
      <c r="F178" t="s">
        <v>12</v>
      </c>
      <c r="G178" t="s">
        <v>159</v>
      </c>
      <c r="H178" t="s">
        <v>425</v>
      </c>
      <c r="I178" t="s">
        <v>46</v>
      </c>
      <c r="J178">
        <f t="shared" si="16"/>
        <v>1</v>
      </c>
      <c r="K178">
        <f t="shared" si="19"/>
        <v>1</v>
      </c>
      <c r="N178" t="s">
        <v>389</v>
      </c>
      <c r="O178" t="s">
        <v>353</v>
      </c>
      <c r="P178" t="s">
        <v>353</v>
      </c>
      <c r="Q178" t="s">
        <v>353</v>
      </c>
      <c r="S178">
        <f t="shared" si="17"/>
        <v>1</v>
      </c>
      <c r="T178">
        <f t="shared" si="20"/>
        <v>1</v>
      </c>
      <c r="U178">
        <v>0</v>
      </c>
      <c r="V178" t="s">
        <v>49</v>
      </c>
      <c r="X178" t="s">
        <v>300</v>
      </c>
      <c r="Y178">
        <v>10</v>
      </c>
    </row>
    <row r="179" spans="1:25" hidden="1" x14ac:dyDescent="0.35">
      <c r="A179" t="s">
        <v>538</v>
      </c>
      <c r="B179">
        <v>2014</v>
      </c>
      <c r="C179" t="s">
        <v>16</v>
      </c>
      <c r="D179" t="s">
        <v>10</v>
      </c>
      <c r="E179" t="s">
        <v>11</v>
      </c>
      <c r="F179" t="s">
        <v>27</v>
      </c>
      <c r="G179" t="s">
        <v>302</v>
      </c>
      <c r="H179" t="s">
        <v>417</v>
      </c>
      <c r="I179" t="s">
        <v>38</v>
      </c>
      <c r="J179">
        <f t="shared" si="16"/>
        <v>1</v>
      </c>
      <c r="K179">
        <f t="shared" si="19"/>
        <v>1</v>
      </c>
      <c r="N179" t="s">
        <v>352</v>
      </c>
      <c r="O179" t="s">
        <v>353</v>
      </c>
      <c r="P179" t="s">
        <v>353</v>
      </c>
      <c r="Q179" t="s">
        <v>353</v>
      </c>
      <c r="S179">
        <f t="shared" si="17"/>
        <v>1</v>
      </c>
      <c r="T179">
        <f t="shared" si="20"/>
        <v>1</v>
      </c>
      <c r="U179">
        <v>0</v>
      </c>
      <c r="V179" t="s">
        <v>80</v>
      </c>
      <c r="X179" t="s">
        <v>303</v>
      </c>
      <c r="Y179">
        <v>10</v>
      </c>
    </row>
    <row r="180" spans="1:25" hidden="1" x14ac:dyDescent="0.35">
      <c r="A180" t="s">
        <v>41</v>
      </c>
      <c r="B180">
        <v>2014</v>
      </c>
      <c r="C180" t="s">
        <v>148</v>
      </c>
      <c r="D180" t="s">
        <v>10</v>
      </c>
      <c r="E180" t="s">
        <v>41</v>
      </c>
      <c r="F180" t="s">
        <v>27</v>
      </c>
      <c r="G180" t="s">
        <v>81</v>
      </c>
      <c r="H180" t="s">
        <v>423</v>
      </c>
      <c r="I180" t="s">
        <v>25</v>
      </c>
      <c r="J180">
        <f t="shared" si="16"/>
        <v>1</v>
      </c>
      <c r="K180">
        <f t="shared" si="19"/>
        <v>1</v>
      </c>
      <c r="N180" t="s">
        <v>361</v>
      </c>
      <c r="O180" t="s">
        <v>352</v>
      </c>
      <c r="P180" t="s">
        <v>390</v>
      </c>
      <c r="Q180" t="s">
        <v>353</v>
      </c>
      <c r="S180">
        <f t="shared" si="17"/>
        <v>1</v>
      </c>
      <c r="T180">
        <f t="shared" si="20"/>
        <v>1</v>
      </c>
      <c r="U180">
        <v>0</v>
      </c>
      <c r="V180" t="s">
        <v>42</v>
      </c>
      <c r="X180" t="s">
        <v>308</v>
      </c>
      <c r="Y180">
        <v>10</v>
      </c>
    </row>
    <row r="181" spans="1:25" hidden="1" x14ac:dyDescent="0.35">
      <c r="A181" t="s">
        <v>535</v>
      </c>
      <c r="B181">
        <v>2014</v>
      </c>
      <c r="C181" t="s">
        <v>16</v>
      </c>
      <c r="D181" t="s">
        <v>17</v>
      </c>
      <c r="E181" t="s">
        <v>11</v>
      </c>
      <c r="F181" t="s">
        <v>27</v>
      </c>
      <c r="G181" t="s">
        <v>18</v>
      </c>
      <c r="H181" t="s">
        <v>416</v>
      </c>
      <c r="I181" t="s">
        <v>198</v>
      </c>
      <c r="J181">
        <f t="shared" si="16"/>
        <v>0</v>
      </c>
      <c r="K181">
        <f t="shared" si="19"/>
        <v>0</v>
      </c>
      <c r="M181" t="s">
        <v>355</v>
      </c>
      <c r="N181" t="s">
        <v>352</v>
      </c>
      <c r="O181" t="s">
        <v>353</v>
      </c>
      <c r="P181" t="s">
        <v>353</v>
      </c>
      <c r="Q181" t="s">
        <v>352</v>
      </c>
      <c r="S181">
        <f t="shared" si="17"/>
        <v>1</v>
      </c>
      <c r="T181">
        <f t="shared" si="20"/>
        <v>1</v>
      </c>
      <c r="U181">
        <v>0</v>
      </c>
      <c r="V181" t="s">
        <v>155</v>
      </c>
      <c r="X181" t="s">
        <v>315</v>
      </c>
      <c r="Y181">
        <v>10</v>
      </c>
    </row>
    <row r="182" spans="1:25" hidden="1" x14ac:dyDescent="0.35">
      <c r="A182" t="s">
        <v>91</v>
      </c>
      <c r="B182">
        <v>2014</v>
      </c>
      <c r="C182" t="s">
        <v>9</v>
      </c>
      <c r="D182" t="s">
        <v>10</v>
      </c>
      <c r="E182" t="s">
        <v>11</v>
      </c>
      <c r="F182" t="s">
        <v>27</v>
      </c>
      <c r="G182" t="s">
        <v>13</v>
      </c>
      <c r="H182" t="s">
        <v>415</v>
      </c>
      <c r="I182" t="s">
        <v>42</v>
      </c>
      <c r="J182">
        <f t="shared" si="16"/>
        <v>1</v>
      </c>
      <c r="K182">
        <f t="shared" si="19"/>
        <v>1</v>
      </c>
      <c r="M182" t="s">
        <v>393</v>
      </c>
      <c r="N182" t="s">
        <v>360</v>
      </c>
      <c r="O182" t="s">
        <v>352</v>
      </c>
      <c r="P182" t="s">
        <v>353</v>
      </c>
      <c r="Q182" t="s">
        <v>353</v>
      </c>
      <c r="S182">
        <f t="shared" si="17"/>
        <v>1</v>
      </c>
      <c r="T182">
        <f t="shared" si="20"/>
        <v>1</v>
      </c>
      <c r="U182">
        <v>0</v>
      </c>
      <c r="V182" t="s">
        <v>121</v>
      </c>
      <c r="X182" t="s">
        <v>317</v>
      </c>
      <c r="Y182">
        <v>10</v>
      </c>
    </row>
    <row r="183" spans="1:25" hidden="1" x14ac:dyDescent="0.35">
      <c r="A183" t="s">
        <v>91</v>
      </c>
      <c r="B183">
        <v>2014</v>
      </c>
      <c r="C183" t="s">
        <v>9</v>
      </c>
      <c r="D183" t="s">
        <v>10</v>
      </c>
      <c r="E183" t="s">
        <v>41</v>
      </c>
      <c r="F183" t="s">
        <v>27</v>
      </c>
      <c r="G183" t="s">
        <v>59</v>
      </c>
      <c r="H183" t="s">
        <v>420</v>
      </c>
      <c r="I183" t="s">
        <v>318</v>
      </c>
      <c r="J183">
        <f t="shared" si="16"/>
        <v>0</v>
      </c>
      <c r="K183">
        <f t="shared" si="19"/>
        <v>0</v>
      </c>
      <c r="N183" t="s">
        <v>352</v>
      </c>
      <c r="O183" t="s">
        <v>353</v>
      </c>
      <c r="P183" t="s">
        <v>353</v>
      </c>
      <c r="Q183" t="s">
        <v>352</v>
      </c>
      <c r="S183">
        <f t="shared" si="17"/>
        <v>1</v>
      </c>
      <c r="T183">
        <f t="shared" si="20"/>
        <v>1</v>
      </c>
      <c r="U183">
        <v>0</v>
      </c>
      <c r="V183" t="s">
        <v>49</v>
      </c>
      <c r="W183" t="s">
        <v>46</v>
      </c>
      <c r="X183" t="s">
        <v>319</v>
      </c>
      <c r="Y183">
        <v>10</v>
      </c>
    </row>
    <row r="184" spans="1:25" x14ac:dyDescent="0.35">
      <c r="A184" t="s">
        <v>11</v>
      </c>
      <c r="B184">
        <v>2014</v>
      </c>
      <c r="C184" t="s">
        <v>16</v>
      </c>
      <c r="D184" t="s">
        <v>10</v>
      </c>
      <c r="E184" t="s">
        <v>11</v>
      </c>
      <c r="F184" t="s">
        <v>27</v>
      </c>
      <c r="G184" t="s">
        <v>54</v>
      </c>
      <c r="H184" t="s">
        <v>420</v>
      </c>
      <c r="I184" t="s">
        <v>287</v>
      </c>
      <c r="J184">
        <f t="shared" si="16"/>
        <v>0</v>
      </c>
      <c r="K184">
        <f t="shared" si="19"/>
        <v>0</v>
      </c>
      <c r="N184" t="s">
        <v>394</v>
      </c>
      <c r="O184" t="s">
        <v>353</v>
      </c>
      <c r="P184" t="s">
        <v>377</v>
      </c>
      <c r="Q184" t="s">
        <v>352</v>
      </c>
      <c r="R184" t="s">
        <v>514</v>
      </c>
      <c r="S184">
        <f t="shared" si="17"/>
        <v>0</v>
      </c>
      <c r="T184">
        <v>1</v>
      </c>
      <c r="U184">
        <v>1</v>
      </c>
      <c r="V184" t="s">
        <v>326</v>
      </c>
      <c r="X184" t="s">
        <v>327</v>
      </c>
      <c r="Y184">
        <v>10</v>
      </c>
    </row>
    <row r="185" spans="1:25" x14ac:dyDescent="0.35">
      <c r="A185" t="s">
        <v>533</v>
      </c>
      <c r="B185">
        <v>2014</v>
      </c>
      <c r="C185" t="s">
        <v>16</v>
      </c>
      <c r="D185" t="s">
        <v>10</v>
      </c>
      <c r="E185" t="s">
        <v>11</v>
      </c>
      <c r="F185" t="s">
        <v>27</v>
      </c>
      <c r="G185" t="s">
        <v>13</v>
      </c>
      <c r="H185" t="s">
        <v>415</v>
      </c>
      <c r="I185" t="s">
        <v>49</v>
      </c>
      <c r="J185">
        <f t="shared" si="16"/>
        <v>1</v>
      </c>
      <c r="K185">
        <f t="shared" si="19"/>
        <v>1</v>
      </c>
      <c r="N185" t="s">
        <v>384</v>
      </c>
      <c r="O185" t="s">
        <v>352</v>
      </c>
      <c r="P185" t="s">
        <v>353</v>
      </c>
      <c r="Q185" t="s">
        <v>353</v>
      </c>
      <c r="R185" t="s">
        <v>461</v>
      </c>
      <c r="S185">
        <f t="shared" si="17"/>
        <v>0</v>
      </c>
      <c r="T185">
        <f>IF(R185="",1,IF(R185="1 yr unknown",1,0))</f>
        <v>0</v>
      </c>
      <c r="U185">
        <v>0</v>
      </c>
      <c r="V185" t="s">
        <v>155</v>
      </c>
      <c r="X185" t="s">
        <v>294</v>
      </c>
      <c r="Y185">
        <v>9</v>
      </c>
    </row>
    <row r="186" spans="1:25" hidden="1" x14ac:dyDescent="0.35">
      <c r="A186" t="s">
        <v>542</v>
      </c>
      <c r="B186">
        <v>2014</v>
      </c>
      <c r="C186" t="s">
        <v>16</v>
      </c>
      <c r="D186" t="s">
        <v>10</v>
      </c>
      <c r="E186" t="s">
        <v>11</v>
      </c>
      <c r="F186" t="s">
        <v>27</v>
      </c>
      <c r="G186" t="s">
        <v>54</v>
      </c>
      <c r="H186" t="s">
        <v>420</v>
      </c>
      <c r="I186" t="s">
        <v>311</v>
      </c>
      <c r="J186">
        <f t="shared" si="16"/>
        <v>0</v>
      </c>
      <c r="K186">
        <f t="shared" si="19"/>
        <v>0</v>
      </c>
      <c r="L186" t="s">
        <v>287</v>
      </c>
      <c r="N186" t="s">
        <v>377</v>
      </c>
      <c r="O186" t="s">
        <v>352</v>
      </c>
      <c r="P186" t="s">
        <v>353</v>
      </c>
      <c r="Q186" t="s">
        <v>352</v>
      </c>
      <c r="S186">
        <f t="shared" si="17"/>
        <v>1</v>
      </c>
      <c r="T186">
        <f>IF(R186="",1,IF(R186="1 yr unknown",1,0))</f>
        <v>1</v>
      </c>
      <c r="U186">
        <v>0</v>
      </c>
      <c r="V186" t="s">
        <v>198</v>
      </c>
      <c r="X186" t="s">
        <v>312</v>
      </c>
      <c r="Y186">
        <v>9</v>
      </c>
    </row>
    <row r="187" spans="1:25" x14ac:dyDescent="0.35">
      <c r="A187" t="s">
        <v>11</v>
      </c>
      <c r="B187">
        <v>2014</v>
      </c>
      <c r="C187" t="s">
        <v>8</v>
      </c>
      <c r="D187" t="s">
        <v>10</v>
      </c>
      <c r="E187" t="s">
        <v>41</v>
      </c>
      <c r="F187" t="s">
        <v>44</v>
      </c>
      <c r="G187" t="s">
        <v>302</v>
      </c>
      <c r="H187" t="s">
        <v>420</v>
      </c>
      <c r="I187" t="s">
        <v>321</v>
      </c>
      <c r="J187">
        <f t="shared" si="16"/>
        <v>0</v>
      </c>
      <c r="K187">
        <f t="shared" si="19"/>
        <v>0</v>
      </c>
      <c r="N187" t="s">
        <v>360</v>
      </c>
      <c r="O187" t="s">
        <v>352</v>
      </c>
      <c r="P187" t="s">
        <v>353</v>
      </c>
      <c r="Q187" t="s">
        <v>353</v>
      </c>
      <c r="R187" t="s">
        <v>513</v>
      </c>
      <c r="S187">
        <f t="shared" si="17"/>
        <v>0</v>
      </c>
      <c r="T187">
        <f>IF(R187="",1,IF(R187="1 yr unknown",1,0))</f>
        <v>0</v>
      </c>
      <c r="U187">
        <v>0</v>
      </c>
      <c r="V187" t="s">
        <v>322</v>
      </c>
      <c r="W187" t="s">
        <v>49</v>
      </c>
      <c r="X187" t="s">
        <v>323</v>
      </c>
      <c r="Y187">
        <v>9</v>
      </c>
    </row>
    <row r="188" spans="1:25" x14ac:dyDescent="0.35">
      <c r="A188" t="s">
        <v>545</v>
      </c>
      <c r="B188">
        <v>2014</v>
      </c>
      <c r="C188" t="s">
        <v>21</v>
      </c>
      <c r="D188" t="s">
        <v>58</v>
      </c>
      <c r="E188" t="s">
        <v>11</v>
      </c>
      <c r="F188" t="s">
        <v>87</v>
      </c>
      <c r="G188" t="s">
        <v>18</v>
      </c>
      <c r="H188" t="s">
        <v>416</v>
      </c>
      <c r="I188" t="s">
        <v>46</v>
      </c>
      <c r="J188">
        <f t="shared" si="16"/>
        <v>1</v>
      </c>
      <c r="K188">
        <f t="shared" si="19"/>
        <v>1</v>
      </c>
      <c r="M188" t="s">
        <v>182</v>
      </c>
      <c r="N188" t="s">
        <v>400</v>
      </c>
      <c r="O188" t="s">
        <v>353</v>
      </c>
      <c r="P188" t="s">
        <v>353</v>
      </c>
      <c r="Q188" t="s">
        <v>353</v>
      </c>
      <c r="R188" t="s">
        <v>518</v>
      </c>
      <c r="S188">
        <f t="shared" si="17"/>
        <v>0</v>
      </c>
      <c r="T188">
        <v>1</v>
      </c>
      <c r="U188">
        <v>1</v>
      </c>
      <c r="V188" t="s">
        <v>103</v>
      </c>
      <c r="X188" t="s">
        <v>342</v>
      </c>
      <c r="Y188">
        <v>9</v>
      </c>
    </row>
    <row r="189" spans="1:25" x14ac:dyDescent="0.35">
      <c r="A189" t="s">
        <v>540</v>
      </c>
      <c r="B189">
        <v>2014</v>
      </c>
      <c r="C189" t="s">
        <v>40</v>
      </c>
      <c r="D189" t="s">
        <v>17</v>
      </c>
      <c r="E189" t="s">
        <v>11</v>
      </c>
      <c r="F189" t="s">
        <v>12</v>
      </c>
      <c r="G189" t="s">
        <v>18</v>
      </c>
      <c r="H189" t="s">
        <v>416</v>
      </c>
      <c r="I189" t="s">
        <v>101</v>
      </c>
      <c r="J189">
        <f t="shared" si="16"/>
        <v>0</v>
      </c>
      <c r="K189">
        <f t="shared" si="19"/>
        <v>1</v>
      </c>
      <c r="M189" t="s">
        <v>427</v>
      </c>
      <c r="N189" t="s">
        <v>360</v>
      </c>
      <c r="O189" t="s">
        <v>353</v>
      </c>
      <c r="P189" t="s">
        <v>353</v>
      </c>
      <c r="Q189" t="s">
        <v>353</v>
      </c>
      <c r="R189" t="s">
        <v>462</v>
      </c>
      <c r="S189">
        <f t="shared" si="17"/>
        <v>0</v>
      </c>
      <c r="T189">
        <f t="shared" ref="T189:T204" si="21">IF(R189="",1,IF(R189="1 yr unknown",1,0))</f>
        <v>0</v>
      </c>
      <c r="U189">
        <v>0</v>
      </c>
      <c r="V189" t="s">
        <v>103</v>
      </c>
      <c r="X189" t="s">
        <v>301</v>
      </c>
      <c r="Y189">
        <v>8</v>
      </c>
    </row>
    <row r="190" spans="1:25" x14ac:dyDescent="0.35">
      <c r="A190" t="s">
        <v>107</v>
      </c>
      <c r="B190">
        <v>2014</v>
      </c>
      <c r="C190" t="s">
        <v>21</v>
      </c>
      <c r="D190" t="s">
        <v>17</v>
      </c>
      <c r="E190" t="s">
        <v>11</v>
      </c>
      <c r="F190" t="s">
        <v>32</v>
      </c>
      <c r="G190" t="s">
        <v>280</v>
      </c>
      <c r="H190" t="s">
        <v>423</v>
      </c>
      <c r="I190" t="s">
        <v>82</v>
      </c>
      <c r="J190">
        <f t="shared" si="16"/>
        <v>1</v>
      </c>
      <c r="K190">
        <f t="shared" si="19"/>
        <v>1</v>
      </c>
      <c r="N190" t="s">
        <v>352</v>
      </c>
      <c r="O190" t="s">
        <v>352</v>
      </c>
      <c r="P190" t="s">
        <v>353</v>
      </c>
      <c r="Q190" t="s">
        <v>353</v>
      </c>
      <c r="R190" t="s">
        <v>443</v>
      </c>
      <c r="S190">
        <f t="shared" si="17"/>
        <v>0</v>
      </c>
      <c r="T190">
        <f t="shared" si="21"/>
        <v>1</v>
      </c>
      <c r="U190">
        <v>0</v>
      </c>
      <c r="V190" t="s">
        <v>305</v>
      </c>
      <c r="X190" t="s">
        <v>306</v>
      </c>
      <c r="Y190">
        <v>8</v>
      </c>
    </row>
    <row r="191" spans="1:25" hidden="1" x14ac:dyDescent="0.35">
      <c r="A191" t="s">
        <v>107</v>
      </c>
      <c r="B191">
        <v>2014</v>
      </c>
      <c r="C191" t="s">
        <v>209</v>
      </c>
      <c r="D191" t="s">
        <v>17</v>
      </c>
      <c r="E191" t="s">
        <v>11</v>
      </c>
      <c r="F191" t="s">
        <v>27</v>
      </c>
      <c r="G191" t="s">
        <v>302</v>
      </c>
      <c r="H191" t="s">
        <v>417</v>
      </c>
      <c r="I191" t="s">
        <v>19</v>
      </c>
      <c r="J191">
        <f t="shared" si="16"/>
        <v>1</v>
      </c>
      <c r="K191">
        <f t="shared" si="19"/>
        <v>1</v>
      </c>
      <c r="N191" t="s">
        <v>352</v>
      </c>
      <c r="O191" t="s">
        <v>352</v>
      </c>
      <c r="P191" t="s">
        <v>353</v>
      </c>
      <c r="Q191" t="s">
        <v>353</v>
      </c>
      <c r="S191">
        <f t="shared" si="17"/>
        <v>1</v>
      </c>
      <c r="T191">
        <f t="shared" si="21"/>
        <v>1</v>
      </c>
      <c r="U191">
        <v>0</v>
      </c>
      <c r="V191" t="s">
        <v>46</v>
      </c>
      <c r="X191" t="s">
        <v>307</v>
      </c>
      <c r="Y191">
        <v>8</v>
      </c>
    </row>
    <row r="192" spans="1:25" hidden="1" x14ac:dyDescent="0.35">
      <c r="A192" t="s">
        <v>11</v>
      </c>
      <c r="B192">
        <v>2014</v>
      </c>
      <c r="C192" t="s">
        <v>40</v>
      </c>
      <c r="D192" t="s">
        <v>17</v>
      </c>
      <c r="E192" t="s">
        <v>11</v>
      </c>
      <c r="F192" t="s">
        <v>157</v>
      </c>
      <c r="G192" t="s">
        <v>215</v>
      </c>
      <c r="H192" t="s">
        <v>418</v>
      </c>
      <c r="I192" t="s">
        <v>19</v>
      </c>
      <c r="J192">
        <f t="shared" si="16"/>
        <v>1</v>
      </c>
      <c r="K192">
        <f t="shared" si="19"/>
        <v>1</v>
      </c>
      <c r="N192" t="s">
        <v>352</v>
      </c>
      <c r="O192" t="s">
        <v>353</v>
      </c>
      <c r="P192" t="s">
        <v>353</v>
      </c>
      <c r="Q192" t="s">
        <v>352</v>
      </c>
      <c r="S192">
        <f t="shared" si="17"/>
        <v>1</v>
      </c>
      <c r="T192">
        <f t="shared" si="21"/>
        <v>1</v>
      </c>
      <c r="U192">
        <v>0</v>
      </c>
      <c r="V192" t="s">
        <v>324</v>
      </c>
      <c r="X192" t="s">
        <v>325</v>
      </c>
      <c r="Y192">
        <v>8</v>
      </c>
    </row>
    <row r="193" spans="1:25" hidden="1" x14ac:dyDescent="0.35">
      <c r="A193" t="s">
        <v>352</v>
      </c>
      <c r="B193">
        <v>2014</v>
      </c>
      <c r="C193" t="s">
        <v>148</v>
      </c>
      <c r="D193" t="s">
        <v>17</v>
      </c>
      <c r="E193" t="s">
        <v>11</v>
      </c>
      <c r="F193" t="s">
        <v>27</v>
      </c>
      <c r="G193" t="s">
        <v>18</v>
      </c>
      <c r="H193" t="s">
        <v>416</v>
      </c>
      <c r="I193" t="s">
        <v>155</v>
      </c>
      <c r="J193">
        <f t="shared" si="16"/>
        <v>0</v>
      </c>
      <c r="K193">
        <f t="shared" si="19"/>
        <v>0</v>
      </c>
      <c r="N193" t="s">
        <v>360</v>
      </c>
      <c r="O193" t="s">
        <v>353</v>
      </c>
      <c r="P193" t="s">
        <v>353</v>
      </c>
      <c r="Q193" t="s">
        <v>353</v>
      </c>
      <c r="S193">
        <f t="shared" si="17"/>
        <v>1</v>
      </c>
      <c r="T193">
        <f t="shared" si="21"/>
        <v>1</v>
      </c>
      <c r="U193">
        <v>0</v>
      </c>
      <c r="V193" t="s">
        <v>120</v>
      </c>
      <c r="W193" t="s">
        <v>401</v>
      </c>
      <c r="X193" t="s">
        <v>343</v>
      </c>
      <c r="Y193">
        <v>8</v>
      </c>
    </row>
    <row r="194" spans="1:25" x14ac:dyDescent="0.35">
      <c r="A194" t="s">
        <v>533</v>
      </c>
      <c r="B194">
        <v>2014</v>
      </c>
      <c r="C194" t="s">
        <v>40</v>
      </c>
      <c r="D194" t="s">
        <v>17</v>
      </c>
      <c r="E194" t="s">
        <v>11</v>
      </c>
      <c r="F194" t="s">
        <v>27</v>
      </c>
      <c r="G194" t="s">
        <v>18</v>
      </c>
      <c r="H194" t="s">
        <v>416</v>
      </c>
      <c r="I194" t="s">
        <v>38</v>
      </c>
      <c r="J194">
        <f t="shared" ref="J194:J257" si="22">(I194="Harvard")+(I194="MIT")+(I194="Stanford")+(I194="Chicago")+(I194="Northwestern")+(I194="Yale")+(I194="Princeton")+(I194="Columbia")+(I194="NYU")+(I194="LSE")+(I194="Cal")</f>
        <v>1</v>
      </c>
      <c r="K194">
        <f t="shared" si="19"/>
        <v>1</v>
      </c>
      <c r="N194" t="s">
        <v>363</v>
      </c>
      <c r="O194" t="s">
        <v>353</v>
      </c>
      <c r="P194" t="s">
        <v>385</v>
      </c>
      <c r="Q194" t="s">
        <v>353</v>
      </c>
      <c r="R194" t="s">
        <v>508</v>
      </c>
      <c r="S194">
        <f t="shared" ref="S194:S257" si="23">IF(R194="",1,0)</f>
        <v>0</v>
      </c>
      <c r="T194">
        <f t="shared" si="21"/>
        <v>0</v>
      </c>
      <c r="U194">
        <v>0</v>
      </c>
      <c r="V194" t="s">
        <v>119</v>
      </c>
      <c r="X194" t="s">
        <v>295</v>
      </c>
      <c r="Y194">
        <v>7</v>
      </c>
    </row>
    <row r="195" spans="1:25" x14ac:dyDescent="0.35">
      <c r="A195" t="s">
        <v>533</v>
      </c>
      <c r="B195">
        <v>2014</v>
      </c>
      <c r="C195" t="s">
        <v>21</v>
      </c>
      <c r="D195" t="s">
        <v>17</v>
      </c>
      <c r="E195" t="s">
        <v>41</v>
      </c>
      <c r="F195" t="s">
        <v>27</v>
      </c>
      <c r="G195" t="s">
        <v>18</v>
      </c>
      <c r="H195" t="s">
        <v>416</v>
      </c>
      <c r="I195" t="s">
        <v>198</v>
      </c>
      <c r="J195">
        <f t="shared" si="22"/>
        <v>0</v>
      </c>
      <c r="K195">
        <f t="shared" si="19"/>
        <v>0</v>
      </c>
      <c r="N195" t="s">
        <v>387</v>
      </c>
      <c r="O195" t="s">
        <v>353</v>
      </c>
      <c r="P195" t="s">
        <v>353</v>
      </c>
      <c r="Q195" t="s">
        <v>353</v>
      </c>
      <c r="R195" t="s">
        <v>509</v>
      </c>
      <c r="S195">
        <f t="shared" si="23"/>
        <v>0</v>
      </c>
      <c r="T195">
        <f t="shared" si="21"/>
        <v>0</v>
      </c>
      <c r="U195">
        <v>0</v>
      </c>
      <c r="V195" t="s">
        <v>297</v>
      </c>
      <c r="X195" t="s">
        <v>298</v>
      </c>
      <c r="Y195">
        <v>7</v>
      </c>
    </row>
    <row r="196" spans="1:25" x14ac:dyDescent="0.35">
      <c r="A196" t="s">
        <v>539</v>
      </c>
      <c r="B196">
        <v>2014</v>
      </c>
      <c r="C196" t="s">
        <v>21</v>
      </c>
      <c r="D196" t="s">
        <v>17</v>
      </c>
      <c r="E196" t="s">
        <v>41</v>
      </c>
      <c r="F196" t="s">
        <v>12</v>
      </c>
      <c r="G196" t="s">
        <v>332</v>
      </c>
      <c r="H196" t="s">
        <v>421</v>
      </c>
      <c r="I196" t="s">
        <v>117</v>
      </c>
      <c r="J196">
        <f t="shared" si="22"/>
        <v>0</v>
      </c>
      <c r="K196">
        <f t="shared" si="19"/>
        <v>0</v>
      </c>
      <c r="N196" t="s">
        <v>352</v>
      </c>
      <c r="O196" t="s">
        <v>353</v>
      </c>
      <c r="P196" t="s">
        <v>353</v>
      </c>
      <c r="Q196" t="s">
        <v>352</v>
      </c>
      <c r="R196" t="s">
        <v>443</v>
      </c>
      <c r="S196">
        <f t="shared" si="23"/>
        <v>0</v>
      </c>
      <c r="T196">
        <f t="shared" si="21"/>
        <v>1</v>
      </c>
      <c r="U196">
        <v>0</v>
      </c>
      <c r="V196" t="s">
        <v>116</v>
      </c>
      <c r="X196" t="s">
        <v>333</v>
      </c>
      <c r="Y196">
        <v>7</v>
      </c>
    </row>
    <row r="197" spans="1:25" hidden="1" x14ac:dyDescent="0.35">
      <c r="A197" t="s">
        <v>537</v>
      </c>
      <c r="B197">
        <v>2013</v>
      </c>
      <c r="C197" t="s">
        <v>40</v>
      </c>
      <c r="D197" t="s">
        <v>17</v>
      </c>
      <c r="E197" t="s">
        <v>11</v>
      </c>
      <c r="F197" t="s">
        <v>12</v>
      </c>
      <c r="G197" t="s">
        <v>344</v>
      </c>
      <c r="H197" t="s">
        <v>421</v>
      </c>
      <c r="I197" t="s">
        <v>19</v>
      </c>
      <c r="J197">
        <f t="shared" si="22"/>
        <v>1</v>
      </c>
      <c r="K197">
        <f t="shared" si="19"/>
        <v>1</v>
      </c>
      <c r="N197" t="s">
        <v>352</v>
      </c>
      <c r="O197" t="s">
        <v>352</v>
      </c>
      <c r="P197" t="s">
        <v>353</v>
      </c>
      <c r="Q197" t="s">
        <v>353</v>
      </c>
      <c r="S197">
        <f t="shared" si="23"/>
        <v>1</v>
      </c>
      <c r="T197">
        <f t="shared" si="21"/>
        <v>1</v>
      </c>
      <c r="U197">
        <v>0</v>
      </c>
      <c r="V197" t="s">
        <v>345</v>
      </c>
    </row>
    <row r="198" spans="1:25" hidden="1" x14ac:dyDescent="0.35">
      <c r="A198" t="s">
        <v>537</v>
      </c>
      <c r="B198">
        <v>2013</v>
      </c>
      <c r="C198" t="s">
        <v>9</v>
      </c>
      <c r="D198" t="s">
        <v>17</v>
      </c>
      <c r="E198" t="s">
        <v>11</v>
      </c>
      <c r="F198" t="s">
        <v>12</v>
      </c>
      <c r="G198" t="s">
        <v>13</v>
      </c>
      <c r="H198" t="s">
        <v>415</v>
      </c>
      <c r="I198" t="s">
        <v>38</v>
      </c>
      <c r="J198">
        <f t="shared" si="22"/>
        <v>1</v>
      </c>
      <c r="K198">
        <f t="shared" si="19"/>
        <v>1</v>
      </c>
      <c r="M198" t="s">
        <v>184</v>
      </c>
      <c r="N198" t="s">
        <v>352</v>
      </c>
      <c r="O198" t="s">
        <v>353</v>
      </c>
      <c r="P198" t="s">
        <v>353</v>
      </c>
      <c r="Q198" t="s">
        <v>352</v>
      </c>
      <c r="S198">
        <f t="shared" si="23"/>
        <v>1</v>
      </c>
      <c r="T198">
        <f t="shared" si="21"/>
        <v>1</v>
      </c>
      <c r="U198">
        <v>0</v>
      </c>
      <c r="V198" t="s">
        <v>64</v>
      </c>
    </row>
    <row r="199" spans="1:25" x14ac:dyDescent="0.35">
      <c r="A199" t="s">
        <v>533</v>
      </c>
      <c r="B199">
        <v>2013</v>
      </c>
      <c r="C199" t="s">
        <v>67</v>
      </c>
      <c r="D199" t="s">
        <v>17</v>
      </c>
      <c r="E199" t="s">
        <v>11</v>
      </c>
      <c r="F199" t="s">
        <v>12</v>
      </c>
      <c r="G199" t="s">
        <v>18</v>
      </c>
      <c r="H199" t="s">
        <v>416</v>
      </c>
      <c r="I199" t="s">
        <v>239</v>
      </c>
      <c r="J199">
        <f t="shared" si="22"/>
        <v>0</v>
      </c>
      <c r="K199">
        <f t="shared" si="19"/>
        <v>0</v>
      </c>
      <c r="N199" t="s">
        <v>352</v>
      </c>
      <c r="O199" t="s">
        <v>353</v>
      </c>
      <c r="P199" t="s">
        <v>353</v>
      </c>
      <c r="Q199" t="s">
        <v>353</v>
      </c>
      <c r="R199" t="s">
        <v>465</v>
      </c>
      <c r="S199">
        <f t="shared" si="23"/>
        <v>0</v>
      </c>
      <c r="T199">
        <f t="shared" si="21"/>
        <v>0</v>
      </c>
      <c r="U199">
        <v>1</v>
      </c>
      <c r="V199" t="s">
        <v>57</v>
      </c>
    </row>
    <row r="200" spans="1:25" x14ac:dyDescent="0.35">
      <c r="A200" t="s">
        <v>540</v>
      </c>
      <c r="B200">
        <v>2013</v>
      </c>
      <c r="C200" t="s">
        <v>8</v>
      </c>
      <c r="D200" t="s">
        <v>10</v>
      </c>
      <c r="E200" t="s">
        <v>11</v>
      </c>
      <c r="F200" t="s">
        <v>27</v>
      </c>
      <c r="G200" t="s">
        <v>28</v>
      </c>
      <c r="H200" t="s">
        <v>419</v>
      </c>
      <c r="I200" t="s">
        <v>64</v>
      </c>
      <c r="J200">
        <f t="shared" si="22"/>
        <v>1</v>
      </c>
      <c r="K200">
        <f t="shared" si="19"/>
        <v>1</v>
      </c>
      <c r="N200" t="s">
        <v>402</v>
      </c>
      <c r="O200" t="s">
        <v>352</v>
      </c>
      <c r="P200" t="s">
        <v>402</v>
      </c>
      <c r="Q200" t="s">
        <v>352</v>
      </c>
      <c r="R200" t="s">
        <v>443</v>
      </c>
      <c r="S200">
        <f t="shared" si="23"/>
        <v>0</v>
      </c>
      <c r="T200">
        <f t="shared" si="21"/>
        <v>1</v>
      </c>
      <c r="U200">
        <v>0</v>
      </c>
      <c r="V200" t="s">
        <v>198</v>
      </c>
    </row>
    <row r="201" spans="1:25" x14ac:dyDescent="0.35">
      <c r="A201" t="s">
        <v>540</v>
      </c>
      <c r="B201">
        <v>2013</v>
      </c>
      <c r="C201" t="s">
        <v>16</v>
      </c>
      <c r="D201" t="s">
        <v>91</v>
      </c>
      <c r="E201" t="s">
        <v>11</v>
      </c>
      <c r="F201" t="s">
        <v>12</v>
      </c>
      <c r="G201" t="s">
        <v>18</v>
      </c>
      <c r="H201" t="s">
        <v>416</v>
      </c>
      <c r="I201" t="s">
        <v>95</v>
      </c>
      <c r="J201">
        <f t="shared" si="22"/>
        <v>1</v>
      </c>
      <c r="K201">
        <f t="shared" si="19"/>
        <v>1</v>
      </c>
      <c r="M201" t="s">
        <v>428</v>
      </c>
      <c r="N201" t="s">
        <v>403</v>
      </c>
      <c r="O201" t="s">
        <v>353</v>
      </c>
      <c r="P201" t="s">
        <v>353</v>
      </c>
      <c r="Q201" t="s">
        <v>353</v>
      </c>
      <c r="R201" t="s">
        <v>452</v>
      </c>
      <c r="S201">
        <f t="shared" si="23"/>
        <v>0</v>
      </c>
      <c r="T201">
        <f t="shared" si="21"/>
        <v>0</v>
      </c>
      <c r="U201">
        <v>1</v>
      </c>
      <c r="V201" t="s">
        <v>38</v>
      </c>
    </row>
    <row r="202" spans="1:25" x14ac:dyDescent="0.35">
      <c r="A202" t="s">
        <v>540</v>
      </c>
      <c r="B202">
        <v>2013</v>
      </c>
      <c r="C202" t="s">
        <v>9</v>
      </c>
      <c r="D202" t="s">
        <v>10</v>
      </c>
      <c r="E202" t="s">
        <v>11</v>
      </c>
      <c r="F202" t="s">
        <v>27</v>
      </c>
      <c r="G202" t="s">
        <v>215</v>
      </c>
      <c r="H202" t="s">
        <v>418</v>
      </c>
      <c r="I202" t="s">
        <v>42</v>
      </c>
      <c r="J202">
        <f t="shared" si="22"/>
        <v>1</v>
      </c>
      <c r="K202">
        <f t="shared" si="19"/>
        <v>1</v>
      </c>
      <c r="N202" t="s">
        <v>404</v>
      </c>
      <c r="O202" t="s">
        <v>353</v>
      </c>
      <c r="P202" t="s">
        <v>404</v>
      </c>
      <c r="Q202" t="s">
        <v>352</v>
      </c>
      <c r="R202" t="s">
        <v>519</v>
      </c>
      <c r="S202">
        <f t="shared" si="23"/>
        <v>0</v>
      </c>
      <c r="T202">
        <f t="shared" si="21"/>
        <v>0</v>
      </c>
      <c r="U202">
        <v>1</v>
      </c>
      <c r="V202" t="s">
        <v>322</v>
      </c>
    </row>
    <row r="203" spans="1:25" x14ac:dyDescent="0.35">
      <c r="A203" t="s">
        <v>538</v>
      </c>
      <c r="B203">
        <v>2013</v>
      </c>
      <c r="C203" t="s">
        <v>106</v>
      </c>
      <c r="D203" t="s">
        <v>17</v>
      </c>
      <c r="E203" t="s">
        <v>11</v>
      </c>
      <c r="F203" t="s">
        <v>44</v>
      </c>
      <c r="G203" t="s">
        <v>190</v>
      </c>
      <c r="H203" t="s">
        <v>418</v>
      </c>
      <c r="I203" t="s">
        <v>49</v>
      </c>
      <c r="J203">
        <f t="shared" si="22"/>
        <v>1</v>
      </c>
      <c r="K203">
        <f t="shared" si="19"/>
        <v>1</v>
      </c>
      <c r="N203" t="s">
        <v>352</v>
      </c>
      <c r="O203" t="s">
        <v>352</v>
      </c>
      <c r="P203" t="s">
        <v>353</v>
      </c>
      <c r="Q203" t="s">
        <v>353</v>
      </c>
      <c r="R203" t="s">
        <v>443</v>
      </c>
      <c r="S203">
        <f t="shared" si="23"/>
        <v>0</v>
      </c>
      <c r="T203">
        <f t="shared" si="21"/>
        <v>1</v>
      </c>
      <c r="U203">
        <v>0</v>
      </c>
      <c r="V203" t="s">
        <v>405</v>
      </c>
    </row>
    <row r="204" spans="1:25" x14ac:dyDescent="0.35">
      <c r="A204" t="s">
        <v>538</v>
      </c>
      <c r="B204">
        <v>2013</v>
      </c>
      <c r="C204" t="s">
        <v>16</v>
      </c>
      <c r="D204" t="s">
        <v>10</v>
      </c>
      <c r="E204" t="s">
        <v>11</v>
      </c>
      <c r="F204" t="s">
        <v>27</v>
      </c>
      <c r="G204" t="s">
        <v>48</v>
      </c>
      <c r="H204" t="s">
        <v>418</v>
      </c>
      <c r="I204" t="s">
        <v>64</v>
      </c>
      <c r="J204">
        <f t="shared" si="22"/>
        <v>1</v>
      </c>
      <c r="K204">
        <f t="shared" si="19"/>
        <v>1</v>
      </c>
      <c r="N204" t="s">
        <v>352</v>
      </c>
      <c r="O204" t="s">
        <v>352</v>
      </c>
      <c r="P204" t="s">
        <v>353</v>
      </c>
      <c r="Q204" t="s">
        <v>353</v>
      </c>
      <c r="R204" t="s">
        <v>443</v>
      </c>
      <c r="S204">
        <f t="shared" si="23"/>
        <v>0</v>
      </c>
      <c r="T204">
        <f t="shared" si="21"/>
        <v>1</v>
      </c>
      <c r="U204">
        <v>0</v>
      </c>
      <c r="V204" t="s">
        <v>29</v>
      </c>
    </row>
    <row r="205" spans="1:25" x14ac:dyDescent="0.35">
      <c r="A205" t="s">
        <v>538</v>
      </c>
      <c r="B205">
        <v>2013</v>
      </c>
      <c r="C205" t="s">
        <v>21</v>
      </c>
      <c r="D205" t="s">
        <v>17</v>
      </c>
      <c r="E205" t="s">
        <v>41</v>
      </c>
      <c r="F205" t="s">
        <v>12</v>
      </c>
      <c r="G205" t="s">
        <v>18</v>
      </c>
      <c r="H205" t="s">
        <v>416</v>
      </c>
      <c r="I205" t="s">
        <v>38</v>
      </c>
      <c r="J205">
        <f t="shared" si="22"/>
        <v>1</v>
      </c>
      <c r="K205">
        <f t="shared" si="19"/>
        <v>1</v>
      </c>
      <c r="N205" t="s">
        <v>352</v>
      </c>
      <c r="O205" t="s">
        <v>353</v>
      </c>
      <c r="P205" t="s">
        <v>353</v>
      </c>
      <c r="Q205" t="s">
        <v>352</v>
      </c>
      <c r="R205" t="s">
        <v>520</v>
      </c>
      <c r="S205">
        <f t="shared" si="23"/>
        <v>0</v>
      </c>
      <c r="T205">
        <v>1</v>
      </c>
      <c r="U205">
        <v>0</v>
      </c>
      <c r="V205" t="s">
        <v>82</v>
      </c>
    </row>
    <row r="206" spans="1:25" x14ac:dyDescent="0.35">
      <c r="A206" t="s">
        <v>538</v>
      </c>
      <c r="B206">
        <v>2013</v>
      </c>
      <c r="C206" t="s">
        <v>21</v>
      </c>
      <c r="D206" t="s">
        <v>91</v>
      </c>
      <c r="E206" t="s">
        <v>11</v>
      </c>
      <c r="F206" t="s">
        <v>12</v>
      </c>
      <c r="G206" t="s">
        <v>18</v>
      </c>
      <c r="H206" t="s">
        <v>416</v>
      </c>
      <c r="I206" t="s">
        <v>151</v>
      </c>
      <c r="J206">
        <f t="shared" si="22"/>
        <v>0</v>
      </c>
      <c r="K206">
        <f t="shared" si="19"/>
        <v>1</v>
      </c>
      <c r="N206" t="s">
        <v>352</v>
      </c>
      <c r="O206" t="s">
        <v>352</v>
      </c>
      <c r="P206" t="s">
        <v>353</v>
      </c>
      <c r="Q206" t="s">
        <v>353</v>
      </c>
      <c r="R206" t="s">
        <v>443</v>
      </c>
      <c r="S206">
        <f t="shared" si="23"/>
        <v>0</v>
      </c>
      <c r="T206">
        <f>IF(R206="",1,IF(R206="1 yr unknown",1,0))</f>
        <v>1</v>
      </c>
      <c r="U206">
        <v>0</v>
      </c>
      <c r="V206" t="s">
        <v>42</v>
      </c>
    </row>
    <row r="207" spans="1:25" x14ac:dyDescent="0.35">
      <c r="A207" t="s">
        <v>538</v>
      </c>
      <c r="B207">
        <v>2013</v>
      </c>
      <c r="C207" t="s">
        <v>37</v>
      </c>
      <c r="D207" t="s">
        <v>10</v>
      </c>
      <c r="E207" t="s">
        <v>11</v>
      </c>
      <c r="F207" t="s">
        <v>27</v>
      </c>
      <c r="G207" t="s">
        <v>22</v>
      </c>
      <c r="H207" t="s">
        <v>417</v>
      </c>
      <c r="I207" t="s">
        <v>155</v>
      </c>
      <c r="J207">
        <f t="shared" si="22"/>
        <v>0</v>
      </c>
      <c r="K207">
        <f t="shared" si="19"/>
        <v>0</v>
      </c>
      <c r="M207" t="s">
        <v>186</v>
      </c>
      <c r="N207" t="s">
        <v>352</v>
      </c>
      <c r="O207" t="s">
        <v>352</v>
      </c>
      <c r="P207" t="s">
        <v>353</v>
      </c>
      <c r="Q207" t="s">
        <v>353</v>
      </c>
      <c r="R207" t="s">
        <v>466</v>
      </c>
      <c r="S207">
        <f t="shared" si="23"/>
        <v>0</v>
      </c>
      <c r="T207">
        <v>1</v>
      </c>
      <c r="U207">
        <v>1</v>
      </c>
      <c r="V207" t="s">
        <v>121</v>
      </c>
      <c r="W207" t="s">
        <v>114</v>
      </c>
    </row>
    <row r="208" spans="1:25" x14ac:dyDescent="0.35">
      <c r="A208" t="s">
        <v>107</v>
      </c>
      <c r="B208">
        <v>2013</v>
      </c>
      <c r="C208" t="s">
        <v>9</v>
      </c>
      <c r="D208" t="s">
        <v>10</v>
      </c>
      <c r="E208" t="s">
        <v>11</v>
      </c>
      <c r="F208" t="s">
        <v>27</v>
      </c>
      <c r="G208" t="s">
        <v>18</v>
      </c>
      <c r="H208" t="s">
        <v>416</v>
      </c>
      <c r="I208" t="s">
        <v>57</v>
      </c>
      <c r="J208">
        <f t="shared" si="22"/>
        <v>0</v>
      </c>
      <c r="K208">
        <f t="shared" si="19"/>
        <v>0</v>
      </c>
      <c r="N208" t="s">
        <v>352</v>
      </c>
      <c r="O208" t="s">
        <v>353</v>
      </c>
      <c r="P208" t="s">
        <v>353</v>
      </c>
      <c r="Q208" t="s">
        <v>352</v>
      </c>
      <c r="R208" t="s">
        <v>443</v>
      </c>
      <c r="S208">
        <f t="shared" si="23"/>
        <v>0</v>
      </c>
      <c r="T208">
        <f>IF(R208="",1,IF(R208="1 yr unknown",1,0))</f>
        <v>1</v>
      </c>
      <c r="U208">
        <v>0</v>
      </c>
      <c r="V208" t="s">
        <v>14</v>
      </c>
    </row>
    <row r="209" spans="1:26" x14ac:dyDescent="0.35">
      <c r="A209" t="s">
        <v>41</v>
      </c>
      <c r="B209">
        <v>2013</v>
      </c>
      <c r="C209" t="s">
        <v>37</v>
      </c>
      <c r="D209" t="s">
        <v>17</v>
      </c>
      <c r="E209" t="s">
        <v>11</v>
      </c>
      <c r="F209" t="s">
        <v>27</v>
      </c>
      <c r="G209" t="s">
        <v>59</v>
      </c>
      <c r="H209" t="s">
        <v>420</v>
      </c>
      <c r="I209" t="s">
        <v>14</v>
      </c>
      <c r="J209">
        <f t="shared" si="22"/>
        <v>1</v>
      </c>
      <c r="K209">
        <f t="shared" si="19"/>
        <v>1</v>
      </c>
      <c r="N209" t="s">
        <v>352</v>
      </c>
      <c r="O209" t="s">
        <v>353</v>
      </c>
      <c r="P209" t="s">
        <v>406</v>
      </c>
      <c r="Q209" t="s">
        <v>353</v>
      </c>
      <c r="R209" t="s">
        <v>443</v>
      </c>
      <c r="S209">
        <f t="shared" si="23"/>
        <v>0</v>
      </c>
      <c r="T209">
        <f>IF(R209="",1,IF(R209="1 yr unknown",1,0))</f>
        <v>1</v>
      </c>
      <c r="U209">
        <v>0</v>
      </c>
      <c r="V209" t="s">
        <v>95</v>
      </c>
    </row>
    <row r="210" spans="1:26" hidden="1" x14ac:dyDescent="0.35">
      <c r="A210" t="s">
        <v>41</v>
      </c>
      <c r="B210">
        <v>2013</v>
      </c>
      <c r="C210" t="s">
        <v>8</v>
      </c>
      <c r="D210" t="s">
        <v>10</v>
      </c>
      <c r="E210" t="s">
        <v>11</v>
      </c>
      <c r="F210" t="s">
        <v>27</v>
      </c>
      <c r="G210" t="s">
        <v>59</v>
      </c>
      <c r="H210" t="s">
        <v>420</v>
      </c>
      <c r="I210" t="s">
        <v>19</v>
      </c>
      <c r="J210">
        <f t="shared" si="22"/>
        <v>1</v>
      </c>
      <c r="K210">
        <f t="shared" si="19"/>
        <v>1</v>
      </c>
      <c r="N210" t="s">
        <v>352</v>
      </c>
      <c r="O210" t="s">
        <v>352</v>
      </c>
      <c r="P210" t="s">
        <v>353</v>
      </c>
      <c r="Q210" t="s">
        <v>352</v>
      </c>
      <c r="S210">
        <f t="shared" si="23"/>
        <v>1</v>
      </c>
      <c r="T210">
        <f>IF(R210="",1,IF(R210="1 yr unknown",1,0))</f>
        <v>1</v>
      </c>
      <c r="U210">
        <v>0</v>
      </c>
      <c r="V210" t="s">
        <v>117</v>
      </c>
    </row>
    <row r="211" spans="1:26" x14ac:dyDescent="0.35">
      <c r="A211" t="s">
        <v>542</v>
      </c>
      <c r="B211">
        <v>2013</v>
      </c>
      <c r="C211" t="s">
        <v>70</v>
      </c>
      <c r="D211" t="s">
        <v>17</v>
      </c>
      <c r="E211" t="s">
        <v>11</v>
      </c>
      <c r="F211" t="s">
        <v>27</v>
      </c>
      <c r="G211" t="s">
        <v>346</v>
      </c>
      <c r="H211" t="s">
        <v>420</v>
      </c>
      <c r="I211" t="s">
        <v>95</v>
      </c>
      <c r="J211">
        <f t="shared" si="22"/>
        <v>1</v>
      </c>
      <c r="K211">
        <f t="shared" si="19"/>
        <v>1</v>
      </c>
      <c r="N211" t="s">
        <v>352</v>
      </c>
      <c r="O211" t="s">
        <v>352</v>
      </c>
      <c r="P211" t="s">
        <v>353</v>
      </c>
      <c r="Q211" t="s">
        <v>353</v>
      </c>
      <c r="R211" t="s">
        <v>467</v>
      </c>
      <c r="S211">
        <f t="shared" si="23"/>
        <v>0</v>
      </c>
      <c r="T211">
        <v>1</v>
      </c>
      <c r="U211">
        <v>1</v>
      </c>
      <c r="V211" t="s">
        <v>55</v>
      </c>
    </row>
    <row r="212" spans="1:26" hidden="1" x14ac:dyDescent="0.35">
      <c r="A212" t="s">
        <v>542</v>
      </c>
      <c r="B212">
        <v>2013</v>
      </c>
      <c r="C212" t="s">
        <v>9</v>
      </c>
      <c r="D212" t="s">
        <v>10</v>
      </c>
      <c r="E212" t="s">
        <v>11</v>
      </c>
      <c r="F212" t="s">
        <v>44</v>
      </c>
      <c r="G212" t="s">
        <v>18</v>
      </c>
      <c r="H212" t="s">
        <v>416</v>
      </c>
      <c r="I212" t="s">
        <v>29</v>
      </c>
      <c r="J212">
        <f t="shared" si="22"/>
        <v>0</v>
      </c>
      <c r="K212">
        <f t="shared" si="19"/>
        <v>1</v>
      </c>
      <c r="L212" t="s">
        <v>411</v>
      </c>
      <c r="M212" t="s">
        <v>388</v>
      </c>
      <c r="N212" t="s">
        <v>360</v>
      </c>
      <c r="O212" t="s">
        <v>353</v>
      </c>
      <c r="P212" t="s">
        <v>353</v>
      </c>
      <c r="Q212" t="s">
        <v>352</v>
      </c>
      <c r="S212">
        <f t="shared" si="23"/>
        <v>1</v>
      </c>
      <c r="T212">
        <f t="shared" ref="T212:T218" si="24">IF(R212="",1,IF(R212="1 yr unknown",1,0))</f>
        <v>1</v>
      </c>
      <c r="U212">
        <v>0</v>
      </c>
      <c r="V212" t="s">
        <v>38</v>
      </c>
    </row>
    <row r="213" spans="1:26" hidden="1" x14ac:dyDescent="0.35">
      <c r="A213" t="s">
        <v>536</v>
      </c>
      <c r="B213">
        <v>2013</v>
      </c>
      <c r="C213" t="s">
        <v>8</v>
      </c>
      <c r="D213" t="s">
        <v>10</v>
      </c>
      <c r="E213" t="s">
        <v>11</v>
      </c>
      <c r="F213" t="s">
        <v>12</v>
      </c>
      <c r="G213" t="s">
        <v>347</v>
      </c>
      <c r="H213" t="s">
        <v>419</v>
      </c>
      <c r="I213" t="s">
        <v>38</v>
      </c>
      <c r="J213">
        <f t="shared" si="22"/>
        <v>1</v>
      </c>
      <c r="K213">
        <f t="shared" si="19"/>
        <v>1</v>
      </c>
      <c r="M213" t="s">
        <v>184</v>
      </c>
      <c r="N213" t="s">
        <v>352</v>
      </c>
      <c r="O213" t="s">
        <v>353</v>
      </c>
      <c r="P213" t="s">
        <v>353</v>
      </c>
      <c r="Q213" t="s">
        <v>352</v>
      </c>
      <c r="S213">
        <f t="shared" si="23"/>
        <v>1</v>
      </c>
      <c r="T213">
        <f t="shared" si="24"/>
        <v>1</v>
      </c>
      <c r="U213">
        <v>0</v>
      </c>
      <c r="V213" t="s">
        <v>42</v>
      </c>
    </row>
    <row r="214" spans="1:26" hidden="1" x14ac:dyDescent="0.35">
      <c r="A214" t="s">
        <v>536</v>
      </c>
      <c r="B214">
        <v>2013</v>
      </c>
      <c r="C214" t="s">
        <v>9</v>
      </c>
      <c r="D214" t="s">
        <v>10</v>
      </c>
      <c r="E214" t="s">
        <v>11</v>
      </c>
      <c r="F214" t="s">
        <v>32</v>
      </c>
      <c r="G214" t="s">
        <v>18</v>
      </c>
      <c r="H214" t="s">
        <v>416</v>
      </c>
      <c r="I214" t="s">
        <v>101</v>
      </c>
      <c r="J214">
        <f t="shared" si="22"/>
        <v>0</v>
      </c>
      <c r="K214">
        <f t="shared" si="19"/>
        <v>1</v>
      </c>
      <c r="L214" t="s">
        <v>188</v>
      </c>
      <c r="M214" t="s">
        <v>388</v>
      </c>
      <c r="N214" t="s">
        <v>360</v>
      </c>
      <c r="O214" t="s">
        <v>353</v>
      </c>
      <c r="P214" t="s">
        <v>353</v>
      </c>
      <c r="Q214" t="s">
        <v>352</v>
      </c>
      <c r="S214">
        <f t="shared" si="23"/>
        <v>1</v>
      </c>
      <c r="T214">
        <f t="shared" si="24"/>
        <v>1</v>
      </c>
      <c r="U214">
        <v>0</v>
      </c>
      <c r="V214" t="s">
        <v>408</v>
      </c>
      <c r="W214" t="s">
        <v>409</v>
      </c>
      <c r="Z214">
        <v>1</v>
      </c>
    </row>
    <row r="215" spans="1:26" hidden="1" x14ac:dyDescent="0.35">
      <c r="A215" t="s">
        <v>91</v>
      </c>
      <c r="B215">
        <v>2013</v>
      </c>
      <c r="C215" t="s">
        <v>40</v>
      </c>
      <c r="D215" t="s">
        <v>17</v>
      </c>
      <c r="E215" t="s">
        <v>11</v>
      </c>
      <c r="F215" t="s">
        <v>12</v>
      </c>
      <c r="G215" t="s">
        <v>18</v>
      </c>
      <c r="H215" t="s">
        <v>416</v>
      </c>
      <c r="I215" t="s">
        <v>64</v>
      </c>
      <c r="J215">
        <f t="shared" si="22"/>
        <v>1</v>
      </c>
      <c r="K215">
        <f t="shared" si="19"/>
        <v>1</v>
      </c>
      <c r="M215" t="s">
        <v>383</v>
      </c>
      <c r="N215" t="s">
        <v>352</v>
      </c>
      <c r="O215" t="s">
        <v>353</v>
      </c>
      <c r="P215" t="s">
        <v>353</v>
      </c>
      <c r="Q215" t="s">
        <v>352</v>
      </c>
      <c r="S215">
        <f t="shared" si="23"/>
        <v>1</v>
      </c>
      <c r="T215">
        <f t="shared" si="24"/>
        <v>1</v>
      </c>
      <c r="U215">
        <v>0</v>
      </c>
      <c r="V215" t="s">
        <v>82</v>
      </c>
    </row>
    <row r="216" spans="1:26" hidden="1" x14ac:dyDescent="0.35">
      <c r="A216" t="s">
        <v>11</v>
      </c>
      <c r="B216">
        <v>2013</v>
      </c>
      <c r="C216" t="s">
        <v>8</v>
      </c>
      <c r="D216" t="s">
        <v>10</v>
      </c>
      <c r="E216" t="s">
        <v>11</v>
      </c>
      <c r="F216" t="s">
        <v>27</v>
      </c>
      <c r="G216" t="s">
        <v>18</v>
      </c>
      <c r="H216" t="s">
        <v>416</v>
      </c>
      <c r="I216" t="s">
        <v>19</v>
      </c>
      <c r="J216">
        <f t="shared" si="22"/>
        <v>1</v>
      </c>
      <c r="K216">
        <f t="shared" si="19"/>
        <v>1</v>
      </c>
      <c r="N216" t="s">
        <v>352</v>
      </c>
      <c r="O216" t="s">
        <v>353</v>
      </c>
      <c r="P216" t="s">
        <v>353</v>
      </c>
      <c r="Q216" t="s">
        <v>352</v>
      </c>
      <c r="S216">
        <f t="shared" si="23"/>
        <v>1</v>
      </c>
      <c r="T216">
        <f t="shared" si="24"/>
        <v>1</v>
      </c>
      <c r="U216">
        <v>0</v>
      </c>
      <c r="V216" t="s">
        <v>71</v>
      </c>
    </row>
    <row r="217" spans="1:26" x14ac:dyDescent="0.35">
      <c r="A217" t="s">
        <v>11</v>
      </c>
      <c r="B217">
        <v>2013</v>
      </c>
      <c r="C217" t="s">
        <v>67</v>
      </c>
      <c r="D217" t="s">
        <v>17</v>
      </c>
      <c r="E217" t="s">
        <v>41</v>
      </c>
      <c r="F217" t="s">
        <v>12</v>
      </c>
      <c r="G217" t="s">
        <v>433</v>
      </c>
      <c r="H217" t="s">
        <v>425</v>
      </c>
      <c r="I217" t="s">
        <v>46</v>
      </c>
      <c r="J217">
        <f t="shared" si="22"/>
        <v>1</v>
      </c>
      <c r="K217">
        <f t="shared" si="19"/>
        <v>1</v>
      </c>
      <c r="M217" t="s">
        <v>355</v>
      </c>
      <c r="N217" t="s">
        <v>384</v>
      </c>
      <c r="O217" t="s">
        <v>353</v>
      </c>
      <c r="P217" t="s">
        <v>353</v>
      </c>
      <c r="Q217" t="s">
        <v>353</v>
      </c>
      <c r="R217" t="s">
        <v>470</v>
      </c>
      <c r="S217">
        <f t="shared" si="23"/>
        <v>0</v>
      </c>
      <c r="T217">
        <f t="shared" si="24"/>
        <v>0</v>
      </c>
      <c r="U217">
        <v>1</v>
      </c>
      <c r="V217" t="s">
        <v>29</v>
      </c>
    </row>
    <row r="218" spans="1:26" hidden="1" x14ac:dyDescent="0.35">
      <c r="A218" t="s">
        <v>87</v>
      </c>
      <c r="B218">
        <v>2013</v>
      </c>
      <c r="C218" t="s">
        <v>8</v>
      </c>
      <c r="D218" t="s">
        <v>10</v>
      </c>
      <c r="E218" t="s">
        <v>11</v>
      </c>
      <c r="F218" t="s">
        <v>27</v>
      </c>
      <c r="G218" t="s">
        <v>24</v>
      </c>
      <c r="H218" t="s">
        <v>418</v>
      </c>
      <c r="I218" t="s">
        <v>38</v>
      </c>
      <c r="J218">
        <f t="shared" si="22"/>
        <v>1</v>
      </c>
      <c r="K218">
        <f t="shared" si="19"/>
        <v>1</v>
      </c>
      <c r="N218" t="s">
        <v>352</v>
      </c>
      <c r="O218" t="s">
        <v>352</v>
      </c>
      <c r="P218" t="s">
        <v>353</v>
      </c>
      <c r="Q218" t="s">
        <v>353</v>
      </c>
      <c r="S218">
        <f t="shared" si="23"/>
        <v>1</v>
      </c>
      <c r="T218">
        <f t="shared" si="24"/>
        <v>1</v>
      </c>
      <c r="U218">
        <v>0</v>
      </c>
      <c r="V218" t="s">
        <v>49</v>
      </c>
      <c r="W218" t="s">
        <v>55</v>
      </c>
    </row>
    <row r="219" spans="1:26" x14ac:dyDescent="0.35">
      <c r="A219" t="s">
        <v>539</v>
      </c>
      <c r="B219">
        <v>2013</v>
      </c>
      <c r="C219" t="s">
        <v>61</v>
      </c>
      <c r="D219" t="s">
        <v>91</v>
      </c>
      <c r="E219" t="s">
        <v>41</v>
      </c>
      <c r="F219" t="s">
        <v>27</v>
      </c>
      <c r="G219" t="s">
        <v>52</v>
      </c>
      <c r="H219" t="s">
        <v>420</v>
      </c>
      <c r="I219" t="s">
        <v>55</v>
      </c>
      <c r="J219">
        <f t="shared" si="22"/>
        <v>1</v>
      </c>
      <c r="K219">
        <f t="shared" ref="K219:K282" si="25">J219+(I219="Stern Info Systems")+(I219="Harvard Biz")+(I219="Stanford GSB")+(I219="Harvard Kennedy")+(I219="NW Kellogg")+(I219="Penn Wharton")+(I219="Chicago Booth")+(I219="NYU Stern")+(I219="Yale Environmental Economics")+(I219="Yale SOM")+(I219="Cal Ag")+(I219="Columbia GSB")</f>
        <v>1</v>
      </c>
      <c r="M219" t="s">
        <v>356</v>
      </c>
      <c r="N219" t="s">
        <v>410</v>
      </c>
      <c r="O219" t="s">
        <v>352</v>
      </c>
      <c r="P219" t="s">
        <v>353</v>
      </c>
      <c r="Q219" t="s">
        <v>353</v>
      </c>
      <c r="R219" t="s">
        <v>476</v>
      </c>
      <c r="S219">
        <f t="shared" si="23"/>
        <v>0</v>
      </c>
      <c r="T219">
        <v>1</v>
      </c>
      <c r="U219">
        <v>1</v>
      </c>
      <c r="V219" t="s">
        <v>82</v>
      </c>
    </row>
    <row r="220" spans="1:26" x14ac:dyDescent="0.35">
      <c r="A220" t="s">
        <v>17</v>
      </c>
      <c r="B220">
        <v>2013</v>
      </c>
      <c r="C220" t="s">
        <v>259</v>
      </c>
      <c r="D220" t="s">
        <v>17</v>
      </c>
      <c r="E220" t="s">
        <v>11</v>
      </c>
      <c r="F220" t="s">
        <v>12</v>
      </c>
      <c r="G220" t="s">
        <v>18</v>
      </c>
      <c r="H220" t="s">
        <v>416</v>
      </c>
      <c r="I220" t="s">
        <v>64</v>
      </c>
      <c r="J220">
        <f t="shared" si="22"/>
        <v>1</v>
      </c>
      <c r="K220">
        <f t="shared" si="25"/>
        <v>1</v>
      </c>
      <c r="N220" t="s">
        <v>352</v>
      </c>
      <c r="O220" t="s">
        <v>352</v>
      </c>
      <c r="P220" t="s">
        <v>372</v>
      </c>
      <c r="Q220" t="s">
        <v>353</v>
      </c>
      <c r="R220" t="s">
        <v>521</v>
      </c>
      <c r="S220">
        <f t="shared" si="23"/>
        <v>0</v>
      </c>
      <c r="T220">
        <f t="shared" ref="T220:T227" si="26">IF(R220="",1,IF(R220="1 yr unknown",1,0))</f>
        <v>0</v>
      </c>
      <c r="U220">
        <v>1</v>
      </c>
      <c r="V220" t="s">
        <v>46</v>
      </c>
      <c r="W220" t="s">
        <v>529</v>
      </c>
    </row>
    <row r="221" spans="1:26" hidden="1" x14ac:dyDescent="0.35">
      <c r="A221" t="s">
        <v>17</v>
      </c>
      <c r="B221">
        <v>2013</v>
      </c>
      <c r="C221" t="s">
        <v>106</v>
      </c>
      <c r="D221" t="s">
        <v>17</v>
      </c>
      <c r="E221" t="s">
        <v>11</v>
      </c>
      <c r="F221" t="s">
        <v>87</v>
      </c>
      <c r="G221" t="s">
        <v>59</v>
      </c>
      <c r="H221" t="s">
        <v>420</v>
      </c>
      <c r="I221" t="s">
        <v>25</v>
      </c>
      <c r="J221">
        <f t="shared" si="22"/>
        <v>1</v>
      </c>
      <c r="K221">
        <f t="shared" si="25"/>
        <v>1</v>
      </c>
      <c r="N221" t="s">
        <v>352</v>
      </c>
      <c r="O221" t="s">
        <v>353</v>
      </c>
      <c r="P221" t="s">
        <v>353</v>
      </c>
      <c r="Q221" t="s">
        <v>352</v>
      </c>
      <c r="S221">
        <f t="shared" si="23"/>
        <v>1</v>
      </c>
      <c r="T221">
        <f t="shared" si="26"/>
        <v>1</v>
      </c>
      <c r="U221">
        <v>0</v>
      </c>
      <c r="V221" t="s">
        <v>140</v>
      </c>
    </row>
    <row r="222" spans="1:26" hidden="1" x14ac:dyDescent="0.35">
      <c r="A222" t="s">
        <v>17</v>
      </c>
      <c r="B222">
        <v>2013</v>
      </c>
      <c r="C222" t="s">
        <v>9</v>
      </c>
      <c r="D222" t="s">
        <v>10</v>
      </c>
      <c r="E222" t="s">
        <v>11</v>
      </c>
      <c r="F222" t="s">
        <v>202</v>
      </c>
      <c r="G222" t="s">
        <v>59</v>
      </c>
      <c r="H222" t="s">
        <v>420</v>
      </c>
      <c r="I222" t="s">
        <v>207</v>
      </c>
      <c r="J222">
        <f t="shared" si="22"/>
        <v>0</v>
      </c>
      <c r="K222">
        <f t="shared" si="25"/>
        <v>0</v>
      </c>
      <c r="M222" t="s">
        <v>185</v>
      </c>
      <c r="N222" t="s">
        <v>352</v>
      </c>
      <c r="O222" t="s">
        <v>353</v>
      </c>
      <c r="P222" t="s">
        <v>353</v>
      </c>
      <c r="Q222" t="s">
        <v>352</v>
      </c>
      <c r="S222">
        <f t="shared" si="23"/>
        <v>1</v>
      </c>
      <c r="T222">
        <f t="shared" si="26"/>
        <v>1</v>
      </c>
      <c r="U222">
        <v>0</v>
      </c>
      <c r="V222" t="s">
        <v>95</v>
      </c>
    </row>
    <row r="223" spans="1:26" hidden="1" x14ac:dyDescent="0.35">
      <c r="A223" t="s">
        <v>10</v>
      </c>
      <c r="B223">
        <v>2013</v>
      </c>
      <c r="C223" t="s">
        <v>9</v>
      </c>
      <c r="D223" t="s">
        <v>10</v>
      </c>
      <c r="E223" t="s">
        <v>41</v>
      </c>
      <c r="F223" t="s">
        <v>44</v>
      </c>
      <c r="G223" t="s">
        <v>75</v>
      </c>
      <c r="H223" t="s">
        <v>421</v>
      </c>
      <c r="I223" t="s">
        <v>82</v>
      </c>
      <c r="J223">
        <f t="shared" si="22"/>
        <v>1</v>
      </c>
      <c r="K223">
        <f t="shared" si="25"/>
        <v>1</v>
      </c>
      <c r="N223" t="s">
        <v>352</v>
      </c>
      <c r="O223" t="s">
        <v>353</v>
      </c>
      <c r="P223" t="s">
        <v>353</v>
      </c>
      <c r="Q223" t="s">
        <v>352</v>
      </c>
      <c r="S223">
        <f t="shared" si="23"/>
        <v>1</v>
      </c>
      <c r="T223">
        <f t="shared" si="26"/>
        <v>1</v>
      </c>
      <c r="U223">
        <v>0</v>
      </c>
      <c r="V223" t="s">
        <v>348</v>
      </c>
    </row>
    <row r="224" spans="1:26" hidden="1" x14ac:dyDescent="0.35">
      <c r="A224" t="s">
        <v>10</v>
      </c>
      <c r="B224">
        <v>2013</v>
      </c>
      <c r="C224" t="s">
        <v>37</v>
      </c>
      <c r="D224" t="s">
        <v>17</v>
      </c>
      <c r="E224" t="s">
        <v>11</v>
      </c>
      <c r="F224" t="s">
        <v>27</v>
      </c>
      <c r="G224" t="s">
        <v>59</v>
      </c>
      <c r="H224" t="s">
        <v>420</v>
      </c>
      <c r="I224" t="s">
        <v>121</v>
      </c>
      <c r="J224">
        <f t="shared" si="22"/>
        <v>0</v>
      </c>
      <c r="K224">
        <f t="shared" si="25"/>
        <v>0</v>
      </c>
      <c r="M224" t="s">
        <v>186</v>
      </c>
      <c r="N224" t="s">
        <v>352</v>
      </c>
      <c r="O224" t="s">
        <v>353</v>
      </c>
      <c r="P224" t="s">
        <v>353</v>
      </c>
      <c r="Q224" t="s">
        <v>352</v>
      </c>
      <c r="S224">
        <f t="shared" si="23"/>
        <v>1</v>
      </c>
      <c r="T224">
        <f t="shared" si="26"/>
        <v>1</v>
      </c>
      <c r="U224">
        <v>0</v>
      </c>
      <c r="V224" t="s">
        <v>25</v>
      </c>
    </row>
    <row r="225" spans="1:22" x14ac:dyDescent="0.35">
      <c r="A225" t="s">
        <v>10</v>
      </c>
      <c r="B225">
        <v>2013</v>
      </c>
      <c r="C225" t="s">
        <v>16</v>
      </c>
      <c r="D225" t="s">
        <v>10</v>
      </c>
      <c r="E225" t="s">
        <v>11</v>
      </c>
      <c r="F225" t="s">
        <v>12</v>
      </c>
      <c r="G225" t="s">
        <v>18</v>
      </c>
      <c r="H225" t="s">
        <v>416</v>
      </c>
      <c r="I225" t="s">
        <v>49</v>
      </c>
      <c r="J225">
        <f t="shared" si="22"/>
        <v>1</v>
      </c>
      <c r="K225">
        <f t="shared" si="25"/>
        <v>1</v>
      </c>
      <c r="N225" t="s">
        <v>352</v>
      </c>
      <c r="O225" t="s">
        <v>353</v>
      </c>
      <c r="P225" t="s">
        <v>353</v>
      </c>
      <c r="Q225" t="s">
        <v>353</v>
      </c>
      <c r="R225" t="s">
        <v>483</v>
      </c>
      <c r="S225">
        <f t="shared" si="23"/>
        <v>0</v>
      </c>
      <c r="T225">
        <f t="shared" si="26"/>
        <v>0</v>
      </c>
      <c r="U225">
        <v>1</v>
      </c>
      <c r="V225" t="s">
        <v>29</v>
      </c>
    </row>
    <row r="226" spans="1:22" hidden="1" x14ac:dyDescent="0.35">
      <c r="A226" t="s">
        <v>534</v>
      </c>
      <c r="B226">
        <v>2013</v>
      </c>
      <c r="C226" t="s">
        <v>21</v>
      </c>
      <c r="D226" t="s">
        <v>17</v>
      </c>
      <c r="E226" t="s">
        <v>11</v>
      </c>
      <c r="F226" t="s">
        <v>87</v>
      </c>
      <c r="G226" t="s">
        <v>18</v>
      </c>
      <c r="H226" t="s">
        <v>416</v>
      </c>
      <c r="I226" t="s">
        <v>64</v>
      </c>
      <c r="J226">
        <f t="shared" si="22"/>
        <v>1</v>
      </c>
      <c r="K226">
        <f t="shared" si="25"/>
        <v>1</v>
      </c>
      <c r="N226" t="s">
        <v>352</v>
      </c>
      <c r="O226" t="s">
        <v>353</v>
      </c>
      <c r="P226" t="s">
        <v>353</v>
      </c>
      <c r="Q226" t="s">
        <v>352</v>
      </c>
      <c r="S226">
        <f t="shared" si="23"/>
        <v>1</v>
      </c>
      <c r="T226">
        <f t="shared" si="26"/>
        <v>1</v>
      </c>
      <c r="U226">
        <v>0</v>
      </c>
      <c r="V226" t="s">
        <v>95</v>
      </c>
    </row>
    <row r="227" spans="1:22" hidden="1" x14ac:dyDescent="0.35">
      <c r="A227" t="s">
        <v>534</v>
      </c>
      <c r="B227">
        <v>2013</v>
      </c>
      <c r="C227" t="s">
        <v>67</v>
      </c>
      <c r="D227" t="s">
        <v>10</v>
      </c>
      <c r="E227" t="s">
        <v>41</v>
      </c>
      <c r="F227" t="s">
        <v>27</v>
      </c>
      <c r="G227" t="s">
        <v>18</v>
      </c>
      <c r="H227" t="s">
        <v>416</v>
      </c>
      <c r="I227" t="s">
        <v>64</v>
      </c>
      <c r="J227">
        <f t="shared" si="22"/>
        <v>1</v>
      </c>
      <c r="K227">
        <f t="shared" si="25"/>
        <v>1</v>
      </c>
      <c r="N227" t="s">
        <v>352</v>
      </c>
      <c r="O227" t="s">
        <v>353</v>
      </c>
      <c r="P227" t="s">
        <v>353</v>
      </c>
      <c r="Q227" t="s">
        <v>352</v>
      </c>
      <c r="S227">
        <f t="shared" si="23"/>
        <v>1</v>
      </c>
      <c r="T227">
        <f t="shared" si="26"/>
        <v>1</v>
      </c>
      <c r="U227">
        <v>0</v>
      </c>
      <c r="V227" t="s">
        <v>71</v>
      </c>
    </row>
  </sheetData>
  <autoFilter ref="A1:Z227">
    <filterColumn colId="18">
      <filters>
        <filter val="0"/>
      </filters>
    </filterColumn>
  </autoFilter>
  <sortState ref="A2:AA227">
    <sortCondition descending="1"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Bryan</dc:creator>
  <cp:lastModifiedBy>Kevin Bryan</cp:lastModifiedBy>
  <dcterms:created xsi:type="dcterms:W3CDTF">2018-03-28T14:59:32Z</dcterms:created>
  <dcterms:modified xsi:type="dcterms:W3CDTF">2019-04-16T21:10:38Z</dcterms:modified>
</cp:coreProperties>
</file>